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9425" windowHeight="10425"/>
  </bookViews>
  <sheets>
    <sheet name="ปกติ" sheetId="18" r:id="rId1"/>
    <sheet name="สมทบ" sheetId="19" r:id="rId2"/>
    <sheet name="รวม " sheetId="2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4" i="18" l="1"/>
  <c r="B37" i="18"/>
  <c r="B34" i="18"/>
  <c r="B32" i="18"/>
  <c r="B29" i="18"/>
  <c r="B28" i="18"/>
  <c r="B59" i="20"/>
  <c r="B58" i="20"/>
  <c r="B57" i="20"/>
  <c r="B39" i="20"/>
  <c r="B33" i="20"/>
  <c r="B30" i="20"/>
  <c r="B24" i="20"/>
  <c r="B23" i="20"/>
  <c r="B22" i="20"/>
  <c r="B21" i="20"/>
  <c r="B20" i="20"/>
  <c r="B19" i="20"/>
  <c r="B17" i="20"/>
  <c r="B16" i="20"/>
  <c r="B15" i="20"/>
  <c r="B14" i="20"/>
  <c r="B13" i="20"/>
  <c r="B12" i="20"/>
  <c r="B56" i="19"/>
  <c r="B42" i="19"/>
  <c r="B41" i="19"/>
  <c r="B40" i="19" s="1"/>
  <c r="B38" i="19"/>
  <c r="B35" i="19"/>
  <c r="B18" i="19"/>
  <c r="B11" i="19"/>
  <c r="B10" i="19"/>
  <c r="B9" i="19"/>
  <c r="B8" i="19"/>
  <c r="B7" i="19"/>
  <c r="B6" i="19"/>
  <c r="B5" i="19"/>
  <c r="B4" i="19"/>
  <c r="B26" i="19" s="1"/>
  <c r="B56" i="18"/>
  <c r="B56" i="20" s="1"/>
  <c r="B35" i="18"/>
  <c r="B35" i="20" s="1"/>
  <c r="B18" i="18"/>
  <c r="B11" i="18"/>
  <c r="B10" i="18"/>
  <c r="B10" i="20" s="1"/>
  <c r="B9" i="18"/>
  <c r="B9" i="20" s="1"/>
  <c r="B8" i="18"/>
  <c r="B8" i="20" s="1"/>
  <c r="B7" i="18"/>
  <c r="B7" i="20" s="1"/>
  <c r="B6" i="18"/>
  <c r="B6" i="20" s="1"/>
  <c r="B5" i="18"/>
  <c r="B5" i="20" s="1"/>
  <c r="B4" i="18" l="1"/>
  <c r="B26" i="18" s="1"/>
  <c r="B18" i="20"/>
  <c r="B11" i="20"/>
  <c r="B4" i="20" s="1"/>
  <c r="B52" i="19"/>
  <c r="B34" i="19"/>
  <c r="B32" i="19"/>
  <c r="B31" i="19" s="1"/>
  <c r="B29" i="19"/>
  <c r="B28" i="19"/>
  <c r="B34" i="20" l="1"/>
  <c r="B26" i="20"/>
  <c r="B31" i="18"/>
  <c r="B52" i="18"/>
  <c r="B52" i="20" s="1"/>
  <c r="B28" i="20"/>
  <c r="B27" i="18"/>
  <c r="B32" i="20"/>
  <c r="B31" i="20" s="1"/>
  <c r="B27" i="19"/>
  <c r="B29" i="20"/>
  <c r="B36" i="18" l="1"/>
  <c r="B27" i="20"/>
  <c r="B36" i="19"/>
  <c r="B44" i="19" l="1"/>
  <c r="B55" i="19" s="1"/>
  <c r="B37" i="19"/>
  <c r="B53" i="19"/>
  <c r="B36" i="20"/>
  <c r="B53" i="18"/>
  <c r="B37" i="20" l="1"/>
  <c r="B54" i="18"/>
  <c r="B43" i="19"/>
  <c r="B45" i="19" s="1"/>
  <c r="B54" i="19"/>
  <c r="B60" i="19" s="1"/>
  <c r="B55" i="18"/>
  <c r="B44" i="20"/>
  <c r="B53" i="20"/>
  <c r="B46" i="19" l="1"/>
  <c r="B47" i="19" s="1"/>
  <c r="B25" i="19" s="1"/>
  <c r="B55" i="20"/>
  <c r="B54" i="20"/>
  <c r="B60" i="18"/>
  <c r="B61" i="19"/>
  <c r="B64" i="19" s="1"/>
  <c r="B62" i="19"/>
  <c r="B63" i="19"/>
  <c r="B61" i="18" l="1"/>
  <c r="B38" i="18" s="1"/>
  <c r="B63" i="18"/>
  <c r="B42" i="18" s="1"/>
  <c r="B62" i="18"/>
  <c r="B41" i="18" s="1"/>
  <c r="B60" i="20"/>
  <c r="B38" i="20" l="1"/>
  <c r="B61" i="20"/>
  <c r="B64" i="20" s="1"/>
  <c r="B64" i="18"/>
  <c r="B62" i="20"/>
  <c r="B63" i="20"/>
  <c r="B42" i="20"/>
  <c r="B41" i="20" l="1"/>
  <c r="B40" i="18"/>
  <c r="B40" i="20" l="1"/>
  <c r="B43" i="18"/>
  <c r="B45" i="18" s="1"/>
  <c r="B46" i="18" s="1"/>
  <c r="B43" i="20" l="1"/>
  <c r="B46" i="20" l="1"/>
  <c r="B45" i="20"/>
  <c r="B47" i="18" l="1"/>
  <c r="B47" i="20" s="1"/>
  <c r="B25" i="20" s="1"/>
  <c r="B25" i="18" l="1"/>
</calcChain>
</file>

<file path=xl/sharedStrings.xml><?xml version="1.0" encoding="utf-8"?>
<sst xmlns="http://schemas.openxmlformats.org/spreadsheetml/2006/main" count="183" uniqueCount="59">
  <si>
    <t xml:space="preserve">       - ค่าไฟฟ้า</t>
  </si>
  <si>
    <t>1. ยอดประมาณการรายรับ</t>
  </si>
  <si>
    <t>วงเงินที่สามารถตั้งงบประมาณรายจ่ายได้ตามเกณฑ์</t>
  </si>
  <si>
    <t>2   การจัดการศึกษาด้านสังคมศาสตร์</t>
  </si>
  <si>
    <t>1   การจัดการศึกษาด้านวิทยาศาสตร์และเทคโนโลยี</t>
  </si>
  <si>
    <t xml:space="preserve">     ระดับ ปริญญาเอก</t>
  </si>
  <si>
    <t xml:space="preserve">     ระดับ ปริญญาโท</t>
  </si>
  <si>
    <t xml:space="preserve">     ระดับ ปริญญาตรี</t>
  </si>
  <si>
    <t xml:space="preserve">     ระดับ ปวส.</t>
  </si>
  <si>
    <t>ประมาณการรายรับ</t>
  </si>
  <si>
    <t>2. สมทบวิทยาเขตฯ/ส่วนกลาง นครราชสีมา</t>
  </si>
  <si>
    <t>3. สมทบมหาวิทยาลัยฯ</t>
  </si>
  <si>
    <t xml:space="preserve">       - ส่งใช้เงินยืม</t>
  </si>
  <si>
    <t xml:space="preserve">   งบประมาณที่ตั้งจ่าย (รวมงปม.รายจ่าย 6 ผลผลิต )</t>
  </si>
  <si>
    <t>รวม</t>
  </si>
  <si>
    <t xml:space="preserve"> งบประมาณที่ตั้งจ่าย </t>
  </si>
  <si>
    <t>การจัดการศึกษา 45%ปกติ</t>
  </si>
  <si>
    <t>พันธกิจอื่นๆ 55%ปกติ</t>
  </si>
  <si>
    <t>FTES ปกติ รวม</t>
  </si>
  <si>
    <t>FTES ปกติ จริง</t>
  </si>
  <si>
    <t>ค่าใช้จ่ายต่อ FTES ปกติ</t>
  </si>
  <si>
    <t>งบประมาณที่ตั้งจ่าย (รวมงปม.รายจ่าย 6 ผลผลิต )</t>
  </si>
  <si>
    <t>ค่าใช้จ่ายการจัดการศึกษาของคณะ (FTES จริง)</t>
  </si>
  <si>
    <t>ค่าใช้จ่ายการจัดการศึกษาคืนคณะพื้นฐาน (FTES เทียม)</t>
  </si>
  <si>
    <t>ตารางคำนวณค่า FTES ปกติ</t>
  </si>
  <si>
    <t xml:space="preserve">       - การจัดการศึกษา</t>
  </si>
  <si>
    <t>สรุปประมาณการรายรับงบประมาณเงินรายได้ประจำปี 25xx</t>
  </si>
  <si>
    <t>คณะบริหารธุรกิจ นครราชสีมา</t>
  </si>
  <si>
    <t>ป.02</t>
  </si>
  <si>
    <t xml:space="preserve">     ระดับ ปวช.</t>
  </si>
  <si>
    <t xml:space="preserve">     สหกิจศึกษา</t>
  </si>
  <si>
    <t xml:space="preserve">     1.1 ระดับ ปวช.</t>
  </si>
  <si>
    <t xml:space="preserve">     1.2 ระดับ ปวส.</t>
  </si>
  <si>
    <t xml:space="preserve">     1.3 ระดับ ปริญญาตรี</t>
  </si>
  <si>
    <t xml:space="preserve">     1.4 ระดับ ปริญญาโท</t>
  </si>
  <si>
    <t xml:space="preserve">     1.5 ระดับ ปริญญาเอก</t>
  </si>
  <si>
    <t xml:space="preserve">     1.6 สหกิจศึกษา</t>
  </si>
  <si>
    <t xml:space="preserve">     2.3 ระดับ ปริญญาตรี</t>
  </si>
  <si>
    <t xml:space="preserve">     2.4 ระดับ ปริญญาโท</t>
  </si>
  <si>
    <t xml:space="preserve">     2.5 ระดับ ปริญญาเอก</t>
  </si>
  <si>
    <t xml:space="preserve">     2.6 สหกิจศึกษา</t>
  </si>
  <si>
    <t xml:space="preserve">       - จัดการศึกษา</t>
  </si>
  <si>
    <t>4. เงินออมสะสม (ให้ตั้ง 5% ของประมาณการรายรับทั้งหมด )</t>
  </si>
  <si>
    <t>5. หักสมทบการจัดการศึกษาแบบสหกิจศึกษา (ถ้ามี)</t>
  </si>
  <si>
    <t xml:space="preserve">6. งบประมาณที่ตั้งจ่าย </t>
  </si>
  <si>
    <t xml:space="preserve">   6.1  งบประมาณการจัดการเรียนการสอน 45% ของประมาณการรายจ่าย</t>
  </si>
  <si>
    <t xml:space="preserve">    - ค่าใช้จ่ายในการจัดการเรียนการสอนของคณะ (FTES จริง)</t>
  </si>
  <si>
    <r>
      <t xml:space="preserve">         </t>
    </r>
    <r>
      <rPr>
        <b/>
        <vertAlign val="subscript"/>
        <sz val="22"/>
        <rFont val="TH SarabunPSK"/>
        <family val="2"/>
      </rPr>
      <t>บวก</t>
    </r>
    <r>
      <rPr>
        <vertAlign val="subscript"/>
        <sz val="22"/>
        <rFont val="TH SarabunPSK"/>
        <family val="2"/>
      </rPr>
      <t xml:space="preserve"> รายรับจากการจัดการเรียนการสอนวิชาพื้นฐาน</t>
    </r>
  </si>
  <si>
    <r>
      <t xml:space="preserve">         </t>
    </r>
    <r>
      <rPr>
        <b/>
        <vertAlign val="subscript"/>
        <sz val="22"/>
        <rFont val="TH SarabunPSK"/>
        <family val="2"/>
      </rPr>
      <t>หัก</t>
    </r>
    <r>
      <rPr>
        <vertAlign val="subscript"/>
        <sz val="22"/>
        <rFont val="TH SarabunPSK"/>
        <family val="2"/>
      </rPr>
      <t xml:space="preserve">  รายจ่ายการจัดการเรียนการสอนคืนคณะพื้นฐาน (FTES เทียม)</t>
    </r>
  </si>
  <si>
    <t xml:space="preserve">               พี้นฐาน</t>
  </si>
  <si>
    <t xml:space="preserve">               GE</t>
  </si>
  <si>
    <t xml:space="preserve">    รวมงบประมาณการจัดการเรียนการสอน 45% ทั้งสิ้น</t>
  </si>
  <si>
    <t xml:space="preserve">   6.2  งบประมาณบริหารจัดการตามพันธกิจ 55% ของประมาณการรายจ่าย</t>
  </si>
  <si>
    <t>ประมาณการรายรับหลังปันส่วน</t>
  </si>
  <si>
    <t xml:space="preserve">   6.3  หัก งบประจำส่วน</t>
  </si>
  <si>
    <t>FTES ปกติ เทียม พื้นฐาน</t>
  </si>
  <si>
    <t>FTES ปกติ เทียม GE</t>
  </si>
  <si>
    <t>ค่าใช้จ่ายการจัดการศึกษาคืนคณะ GE (FTES เทียม)</t>
  </si>
  <si>
    <t>ส.02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</si>
</sst>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_-* #,##0_-;\-* #,##0_-;_-* &quot;-&quot;??_-;_-@_-"/>
  </numFmts>
  <fonts count="12"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4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sz val="16"/>
      <color rgb="FF0000CC"/>
      <name val="TH SarabunPSK"/>
      <family val="2"/>
    </font>
    <font>
      <sz val="16"/>
      <name val="TH SarabunPSK"/>
      <family val="2"/>
    </font>
    <font>
      <sz val="10"/>
      <name val="Arial"/>
    </font>
    <font>
      <sz val="14"/>
      <name val="Cordia New"/>
      <family val="2"/>
    </font>
    <font>
      <vertAlign val="subscript"/>
      <sz val="22"/>
      <name val="TH SarabunPSK"/>
      <family val="2"/>
    </font>
    <font>
      <b/>
      <vertAlign val="subscript"/>
      <sz val="22"/>
      <name val="TH SarabunPSK"/>
      <family val="2"/>
    </font>
  </fonts>
  <fills count="1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9F5A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187" fontId="1" fillId="0" borderId="0" applyFont="0" applyFill="0" applyBorder="0" applyAlignment="0" applyProtection="0"/>
    <xf numFmtId="0" fontId="8" fillId="0" borderId="0"/>
    <xf numFmtId="187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</cellStyleXfs>
  <cellXfs count="63">
    <xf numFmtId="0" fontId="0" fillId="0" borderId="0" xfId="0"/>
    <xf numFmtId="0" fontId="4" fillId="0" borderId="0" xfId="3" applyFont="1" applyAlignment="1">
      <alignment vertical="top"/>
    </xf>
    <xf numFmtId="0" fontId="7" fillId="0" borderId="0" xfId="1" applyFont="1" applyAlignment="1">
      <alignment vertical="top"/>
    </xf>
    <xf numFmtId="0" fontId="4" fillId="0" borderId="7" xfId="3" applyFont="1" applyBorder="1" applyAlignment="1">
      <alignment vertical="top"/>
    </xf>
    <xf numFmtId="188" fontId="4" fillId="0" borderId="7" xfId="4" applyNumberFormat="1" applyFont="1" applyFill="1" applyBorder="1" applyAlignment="1">
      <alignment horizontal="right" vertical="top"/>
    </xf>
    <xf numFmtId="0" fontId="4" fillId="4" borderId="4" xfId="1" applyFont="1" applyFill="1" applyBorder="1" applyAlignment="1">
      <alignment horizontal="center" vertical="top"/>
    </xf>
    <xf numFmtId="188" fontId="4" fillId="4" borderId="8" xfId="5" applyNumberFormat="1" applyFont="1" applyFill="1" applyBorder="1" applyAlignment="1">
      <alignment horizontal="center"/>
    </xf>
    <xf numFmtId="0" fontId="4" fillId="0" borderId="9" xfId="1" applyFont="1" applyBorder="1" applyAlignment="1">
      <alignment vertical="top"/>
    </xf>
    <xf numFmtId="188" fontId="7" fillId="5" borderId="10" xfId="5" applyNumberFormat="1" applyFont="1" applyFill="1" applyBorder="1" applyAlignment="1">
      <alignment horizontal="center"/>
    </xf>
    <xf numFmtId="188" fontId="7" fillId="0" borderId="5" xfId="5" applyNumberFormat="1" applyFont="1" applyBorder="1"/>
    <xf numFmtId="0" fontId="4" fillId="0" borderId="11" xfId="1" applyFont="1" applyBorder="1" applyAlignment="1">
      <alignment vertical="top"/>
    </xf>
    <xf numFmtId="0" fontId="7" fillId="0" borderId="9" xfId="1" applyFont="1" applyBorder="1" applyAlignment="1">
      <alignment vertical="top"/>
    </xf>
    <xf numFmtId="0" fontId="7" fillId="0" borderId="12" xfId="1" applyFont="1" applyBorder="1" applyAlignment="1">
      <alignment vertical="top"/>
    </xf>
    <xf numFmtId="188" fontId="7" fillId="0" borderId="13" xfId="5" applyNumberFormat="1" applyFont="1" applyBorder="1"/>
    <xf numFmtId="0" fontId="4" fillId="3" borderId="4" xfId="1" applyFont="1" applyFill="1" applyBorder="1" applyAlignment="1">
      <alignment vertical="top"/>
    </xf>
    <xf numFmtId="188" fontId="7" fillId="3" borderId="8" xfId="5" applyNumberFormat="1" applyFont="1" applyFill="1" applyBorder="1"/>
    <xf numFmtId="188" fontId="7" fillId="0" borderId="6" xfId="5" applyNumberFormat="1" applyFont="1" applyBorder="1"/>
    <xf numFmtId="188" fontId="7" fillId="0" borderId="0" xfId="1" applyNumberFormat="1" applyFont="1" applyAlignment="1">
      <alignment vertical="top"/>
    </xf>
    <xf numFmtId="0" fontId="4" fillId="7" borderId="9" xfId="1" applyFont="1" applyFill="1" applyBorder="1" applyAlignment="1">
      <alignment vertical="top"/>
    </xf>
    <xf numFmtId="188" fontId="7" fillId="7" borderId="5" xfId="5" applyNumberFormat="1" applyFont="1" applyFill="1" applyBorder="1"/>
    <xf numFmtId="0" fontId="4" fillId="2" borderId="9" xfId="1" applyFont="1" applyFill="1" applyBorder="1" applyAlignment="1">
      <alignment vertical="top"/>
    </xf>
    <xf numFmtId="188" fontId="7" fillId="2" borderId="5" xfId="5" applyNumberFormat="1" applyFont="1" applyFill="1" applyBorder="1"/>
    <xf numFmtId="0" fontId="4" fillId="0" borderId="9" xfId="1" applyFont="1" applyBorder="1" applyAlignment="1">
      <alignment vertical="top" shrinkToFit="1"/>
    </xf>
    <xf numFmtId="0" fontId="10" fillId="0" borderId="9" xfId="1" applyFont="1" applyBorder="1"/>
    <xf numFmtId="0" fontId="10" fillId="5" borderId="9" xfId="1" applyFont="1" applyFill="1" applyBorder="1"/>
    <xf numFmtId="188" fontId="7" fillId="5" borderId="5" xfId="5" applyNumberFormat="1" applyFont="1" applyFill="1" applyBorder="1"/>
    <xf numFmtId="0" fontId="7" fillId="5" borderId="9" xfId="1" applyFont="1" applyFill="1" applyBorder="1" applyAlignment="1">
      <alignment vertical="top" shrinkToFit="1"/>
    </xf>
    <xf numFmtId="0" fontId="4" fillId="6" borderId="12" xfId="1" applyFont="1" applyFill="1" applyBorder="1" applyAlignment="1">
      <alignment vertical="top"/>
    </xf>
    <xf numFmtId="188" fontId="4" fillId="6" borderId="13" xfId="5" applyNumberFormat="1" applyFont="1" applyFill="1" applyBorder="1"/>
    <xf numFmtId="0" fontId="4" fillId="0" borderId="0" xfId="1" applyFont="1" applyAlignment="1">
      <alignment vertical="top"/>
    </xf>
    <xf numFmtId="188" fontId="7" fillId="0" borderId="0" xfId="5" applyNumberFormat="1" applyFont="1" applyFill="1" applyBorder="1" applyAlignment="1">
      <alignment horizontal="center"/>
    </xf>
    <xf numFmtId="188" fontId="7" fillId="0" borderId="0" xfId="5" applyNumberFormat="1" applyFont="1"/>
    <xf numFmtId="0" fontId="4" fillId="4" borderId="1" xfId="1" applyFont="1" applyFill="1" applyBorder="1" applyAlignment="1">
      <alignment horizontal="center" vertical="top"/>
    </xf>
    <xf numFmtId="189" fontId="4" fillId="12" borderId="1" xfId="6" applyNumberFormat="1" applyFont="1" applyFill="1" applyBorder="1"/>
    <xf numFmtId="0" fontId="4" fillId="8" borderId="1" xfId="1" applyFont="1" applyFill="1" applyBorder="1" applyAlignment="1">
      <alignment vertical="top"/>
    </xf>
    <xf numFmtId="189" fontId="7" fillId="13" borderId="1" xfId="7" applyNumberFormat="1" applyFont="1" applyFill="1" applyBorder="1" applyAlignment="1">
      <alignment vertical="center"/>
    </xf>
    <xf numFmtId="0" fontId="5" fillId="9" borderId="1" xfId="7" applyFont="1" applyFill="1" applyBorder="1" applyAlignment="1">
      <alignment vertical="top"/>
    </xf>
    <xf numFmtId="189" fontId="7" fillId="9" borderId="1" xfId="7" applyNumberFormat="1" applyFont="1" applyFill="1" applyBorder="1" applyAlignment="1">
      <alignment vertical="center"/>
    </xf>
    <xf numFmtId="189" fontId="7" fillId="0" borderId="0" xfId="1" applyNumberFormat="1" applyFont="1" applyAlignment="1">
      <alignment vertical="top"/>
    </xf>
    <xf numFmtId="0" fontId="5" fillId="0" borderId="1" xfId="7" applyFont="1" applyBorder="1" applyAlignment="1">
      <alignment vertical="top"/>
    </xf>
    <xf numFmtId="43" fontId="7" fillId="11" borderId="1" xfId="6" applyFont="1" applyFill="1" applyBorder="1" applyAlignment="1">
      <alignment vertical="center"/>
    </xf>
    <xf numFmtId="0" fontId="6" fillId="0" borderId="1" xfId="7" applyFont="1" applyBorder="1" applyAlignment="1">
      <alignment vertical="top"/>
    </xf>
    <xf numFmtId="43" fontId="7" fillId="0" borderId="1" xfId="7" applyNumberFormat="1" applyFont="1" applyBorder="1" applyAlignment="1">
      <alignment vertical="center"/>
    </xf>
    <xf numFmtId="0" fontId="5" fillId="0" borderId="1" xfId="7" applyFont="1" applyBorder="1" applyAlignment="1">
      <alignment vertical="top" wrapText="1"/>
    </xf>
    <xf numFmtId="187" fontId="7" fillId="0" borderId="1" xfId="4" applyFont="1" applyBorder="1" applyAlignment="1">
      <alignment vertical="center"/>
    </xf>
    <xf numFmtId="187" fontId="7" fillId="0" borderId="0" xfId="1" applyNumberFormat="1" applyFont="1" applyAlignment="1">
      <alignment vertical="top"/>
    </xf>
    <xf numFmtId="0" fontId="4" fillId="10" borderId="1" xfId="1" applyFont="1" applyFill="1" applyBorder="1" applyAlignment="1">
      <alignment vertical="top" wrapText="1"/>
    </xf>
    <xf numFmtId="188" fontId="4" fillId="10" borderId="1" xfId="4" applyNumberFormat="1" applyFont="1" applyFill="1" applyBorder="1" applyAlignment="1">
      <alignment horizontal="center" vertical="center"/>
    </xf>
    <xf numFmtId="188" fontId="7" fillId="0" borderId="0" xfId="5" applyNumberFormat="1" applyFont="1" applyAlignment="1">
      <alignment vertical="top"/>
    </xf>
    <xf numFmtId="0" fontId="7" fillId="0" borderId="0" xfId="1" applyFont="1"/>
    <xf numFmtId="0" fontId="2" fillId="0" borderId="7" xfId="3" applyFont="1" applyBorder="1"/>
    <xf numFmtId="188" fontId="4" fillId="0" borderId="7" xfId="4" applyNumberFormat="1" applyFont="1" applyFill="1" applyBorder="1" applyAlignment="1">
      <alignment horizontal="right"/>
    </xf>
    <xf numFmtId="188" fontId="7" fillId="0" borderId="2" xfId="5" applyNumberFormat="1" applyFont="1" applyBorder="1"/>
    <xf numFmtId="188" fontId="7" fillId="5" borderId="2" xfId="5" applyNumberFormat="1" applyFont="1" applyFill="1" applyBorder="1"/>
    <xf numFmtId="188" fontId="4" fillId="6" borderId="3" xfId="5" applyNumberFormat="1" applyFont="1" applyFill="1" applyBorder="1"/>
    <xf numFmtId="189" fontId="4" fillId="0" borderId="1" xfId="6" applyNumberFormat="1" applyFont="1" applyBorder="1"/>
    <xf numFmtId="189" fontId="7" fillId="5" borderId="1" xfId="7" applyNumberFormat="1" applyFont="1" applyFill="1" applyBorder="1" applyAlignment="1">
      <alignment vertical="center"/>
    </xf>
    <xf numFmtId="0" fontId="4" fillId="0" borderId="14" xfId="1" applyFont="1" applyBorder="1" applyAlignment="1">
      <alignment vertical="top"/>
    </xf>
    <xf numFmtId="188" fontId="7" fillId="5" borderId="15" xfId="5" applyNumberFormat="1" applyFont="1" applyFill="1" applyBorder="1" applyAlignment="1">
      <alignment horizontal="center"/>
    </xf>
    <xf numFmtId="188" fontId="7" fillId="5" borderId="5" xfId="5" applyNumberFormat="1" applyFont="1" applyFill="1" applyBorder="1" applyAlignment="1">
      <alignment horizontal="center"/>
    </xf>
    <xf numFmtId="188" fontId="7" fillId="6" borderId="5" xfId="5" applyNumberFormat="1" applyFont="1" applyFill="1" applyBorder="1"/>
    <xf numFmtId="187" fontId="4" fillId="12" borderId="1" xfId="4" applyFont="1" applyFill="1" applyBorder="1"/>
    <xf numFmtId="0" fontId="3" fillId="0" borderId="0" xfId="3" applyFont="1" applyAlignment="1">
      <alignment horizontal="center" vertical="top"/>
    </xf>
  </cellXfs>
  <cellStyles count="8">
    <cellStyle name="Comma 2" xfId="2"/>
    <cellStyle name="Comma 2 2" xfId="5"/>
    <cellStyle name="Comma 3" xfId="6"/>
    <cellStyle name="Normal 2" xfId="1"/>
    <cellStyle name="Normal 3" xfId="7"/>
    <cellStyle name="จุลภาค 2" xfId="4"/>
    <cellStyle name="ปกติ" xfId="0" builtinId="0"/>
    <cellStyle name="ปกติ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64"/>
  <sheetViews>
    <sheetView tabSelected="1" topLeftCell="A25" workbookViewId="0">
      <selection activeCell="C36" sqref="C36"/>
    </sheetView>
  </sheetViews>
  <sheetFormatPr defaultColWidth="9.5" defaultRowHeight="21"/>
  <cols>
    <col min="1" max="1" width="51" style="2" customWidth="1"/>
    <col min="2" max="2" width="50.5" style="48" customWidth="1"/>
    <col min="3" max="3" width="17.375" style="2" customWidth="1"/>
    <col min="4" max="256" width="9.5" style="2"/>
    <col min="257" max="257" width="51" style="2" customWidth="1"/>
    <col min="258" max="258" width="50.5" style="2" customWidth="1"/>
    <col min="259" max="259" width="17.375" style="2" customWidth="1"/>
    <col min="260" max="512" width="9.5" style="2"/>
    <col min="513" max="513" width="51" style="2" customWidth="1"/>
    <col min="514" max="514" width="50.5" style="2" customWidth="1"/>
    <col min="515" max="515" width="17.375" style="2" customWidth="1"/>
    <col min="516" max="768" width="9.5" style="2"/>
    <col min="769" max="769" width="51" style="2" customWidth="1"/>
    <col min="770" max="770" width="50.5" style="2" customWidth="1"/>
    <col min="771" max="771" width="17.375" style="2" customWidth="1"/>
    <col min="772" max="1024" width="9.5" style="2"/>
    <col min="1025" max="1025" width="51" style="2" customWidth="1"/>
    <col min="1026" max="1026" width="50.5" style="2" customWidth="1"/>
    <col min="1027" max="1027" width="17.375" style="2" customWidth="1"/>
    <col min="1028" max="1280" width="9.5" style="2"/>
    <col min="1281" max="1281" width="51" style="2" customWidth="1"/>
    <col min="1282" max="1282" width="50.5" style="2" customWidth="1"/>
    <col min="1283" max="1283" width="17.375" style="2" customWidth="1"/>
    <col min="1284" max="1536" width="9.5" style="2"/>
    <col min="1537" max="1537" width="51" style="2" customWidth="1"/>
    <col min="1538" max="1538" width="50.5" style="2" customWidth="1"/>
    <col min="1539" max="1539" width="17.375" style="2" customWidth="1"/>
    <col min="1540" max="1792" width="9.5" style="2"/>
    <col min="1793" max="1793" width="51" style="2" customWidth="1"/>
    <col min="1794" max="1794" width="50.5" style="2" customWidth="1"/>
    <col min="1795" max="1795" width="17.375" style="2" customWidth="1"/>
    <col min="1796" max="2048" width="9.5" style="2"/>
    <col min="2049" max="2049" width="51" style="2" customWidth="1"/>
    <col min="2050" max="2050" width="50.5" style="2" customWidth="1"/>
    <col min="2051" max="2051" width="17.375" style="2" customWidth="1"/>
    <col min="2052" max="2304" width="9.5" style="2"/>
    <col min="2305" max="2305" width="51" style="2" customWidth="1"/>
    <col min="2306" max="2306" width="50.5" style="2" customWidth="1"/>
    <col min="2307" max="2307" width="17.375" style="2" customWidth="1"/>
    <col min="2308" max="2560" width="9.5" style="2"/>
    <col min="2561" max="2561" width="51" style="2" customWidth="1"/>
    <col min="2562" max="2562" width="50.5" style="2" customWidth="1"/>
    <col min="2563" max="2563" width="17.375" style="2" customWidth="1"/>
    <col min="2564" max="2816" width="9.5" style="2"/>
    <col min="2817" max="2817" width="51" style="2" customWidth="1"/>
    <col min="2818" max="2818" width="50.5" style="2" customWidth="1"/>
    <col min="2819" max="2819" width="17.375" style="2" customWidth="1"/>
    <col min="2820" max="3072" width="9.5" style="2"/>
    <col min="3073" max="3073" width="51" style="2" customWidth="1"/>
    <col min="3074" max="3074" width="50.5" style="2" customWidth="1"/>
    <col min="3075" max="3075" width="17.375" style="2" customWidth="1"/>
    <col min="3076" max="3328" width="9.5" style="2"/>
    <col min="3329" max="3329" width="51" style="2" customWidth="1"/>
    <col min="3330" max="3330" width="50.5" style="2" customWidth="1"/>
    <col min="3331" max="3331" width="17.375" style="2" customWidth="1"/>
    <col min="3332" max="3584" width="9.5" style="2"/>
    <col min="3585" max="3585" width="51" style="2" customWidth="1"/>
    <col min="3586" max="3586" width="50.5" style="2" customWidth="1"/>
    <col min="3587" max="3587" width="17.375" style="2" customWidth="1"/>
    <col min="3588" max="3840" width="9.5" style="2"/>
    <col min="3841" max="3841" width="51" style="2" customWidth="1"/>
    <col min="3842" max="3842" width="50.5" style="2" customWidth="1"/>
    <col min="3843" max="3843" width="17.375" style="2" customWidth="1"/>
    <col min="3844" max="4096" width="9.5" style="2"/>
    <col min="4097" max="4097" width="51" style="2" customWidth="1"/>
    <col min="4098" max="4098" width="50.5" style="2" customWidth="1"/>
    <col min="4099" max="4099" width="17.375" style="2" customWidth="1"/>
    <col min="4100" max="4352" width="9.5" style="2"/>
    <col min="4353" max="4353" width="51" style="2" customWidth="1"/>
    <col min="4354" max="4354" width="50.5" style="2" customWidth="1"/>
    <col min="4355" max="4355" width="17.375" style="2" customWidth="1"/>
    <col min="4356" max="4608" width="9.5" style="2"/>
    <col min="4609" max="4609" width="51" style="2" customWidth="1"/>
    <col min="4610" max="4610" width="50.5" style="2" customWidth="1"/>
    <col min="4611" max="4611" width="17.375" style="2" customWidth="1"/>
    <col min="4612" max="4864" width="9.5" style="2"/>
    <col min="4865" max="4865" width="51" style="2" customWidth="1"/>
    <col min="4866" max="4866" width="50.5" style="2" customWidth="1"/>
    <col min="4867" max="4867" width="17.375" style="2" customWidth="1"/>
    <col min="4868" max="5120" width="9.5" style="2"/>
    <col min="5121" max="5121" width="51" style="2" customWidth="1"/>
    <col min="5122" max="5122" width="50.5" style="2" customWidth="1"/>
    <col min="5123" max="5123" width="17.375" style="2" customWidth="1"/>
    <col min="5124" max="5376" width="9.5" style="2"/>
    <col min="5377" max="5377" width="51" style="2" customWidth="1"/>
    <col min="5378" max="5378" width="50.5" style="2" customWidth="1"/>
    <col min="5379" max="5379" width="17.375" style="2" customWidth="1"/>
    <col min="5380" max="5632" width="9.5" style="2"/>
    <col min="5633" max="5633" width="51" style="2" customWidth="1"/>
    <col min="5634" max="5634" width="50.5" style="2" customWidth="1"/>
    <col min="5635" max="5635" width="17.375" style="2" customWidth="1"/>
    <col min="5636" max="5888" width="9.5" style="2"/>
    <col min="5889" max="5889" width="51" style="2" customWidth="1"/>
    <col min="5890" max="5890" width="50.5" style="2" customWidth="1"/>
    <col min="5891" max="5891" width="17.375" style="2" customWidth="1"/>
    <col min="5892" max="6144" width="9.5" style="2"/>
    <col min="6145" max="6145" width="51" style="2" customWidth="1"/>
    <col min="6146" max="6146" width="50.5" style="2" customWidth="1"/>
    <col min="6147" max="6147" width="17.375" style="2" customWidth="1"/>
    <col min="6148" max="6400" width="9.5" style="2"/>
    <col min="6401" max="6401" width="51" style="2" customWidth="1"/>
    <col min="6402" max="6402" width="50.5" style="2" customWidth="1"/>
    <col min="6403" max="6403" width="17.375" style="2" customWidth="1"/>
    <col min="6404" max="6656" width="9.5" style="2"/>
    <col min="6657" max="6657" width="51" style="2" customWidth="1"/>
    <col min="6658" max="6658" width="50.5" style="2" customWidth="1"/>
    <col min="6659" max="6659" width="17.375" style="2" customWidth="1"/>
    <col min="6660" max="6912" width="9.5" style="2"/>
    <col min="6913" max="6913" width="51" style="2" customWidth="1"/>
    <col min="6914" max="6914" width="50.5" style="2" customWidth="1"/>
    <col min="6915" max="6915" width="17.375" style="2" customWidth="1"/>
    <col min="6916" max="7168" width="9.5" style="2"/>
    <col min="7169" max="7169" width="51" style="2" customWidth="1"/>
    <col min="7170" max="7170" width="50.5" style="2" customWidth="1"/>
    <col min="7171" max="7171" width="17.375" style="2" customWidth="1"/>
    <col min="7172" max="7424" width="9.5" style="2"/>
    <col min="7425" max="7425" width="51" style="2" customWidth="1"/>
    <col min="7426" max="7426" width="50.5" style="2" customWidth="1"/>
    <col min="7427" max="7427" width="17.375" style="2" customWidth="1"/>
    <col min="7428" max="7680" width="9.5" style="2"/>
    <col min="7681" max="7681" width="51" style="2" customWidth="1"/>
    <col min="7682" max="7682" width="50.5" style="2" customWidth="1"/>
    <col min="7683" max="7683" width="17.375" style="2" customWidth="1"/>
    <col min="7684" max="7936" width="9.5" style="2"/>
    <col min="7937" max="7937" width="51" style="2" customWidth="1"/>
    <col min="7938" max="7938" width="50.5" style="2" customWidth="1"/>
    <col min="7939" max="7939" width="17.375" style="2" customWidth="1"/>
    <col min="7940" max="8192" width="9.5" style="2"/>
    <col min="8193" max="8193" width="51" style="2" customWidth="1"/>
    <col min="8194" max="8194" width="50.5" style="2" customWidth="1"/>
    <col min="8195" max="8195" width="17.375" style="2" customWidth="1"/>
    <col min="8196" max="8448" width="9.5" style="2"/>
    <col min="8449" max="8449" width="51" style="2" customWidth="1"/>
    <col min="8450" max="8450" width="50.5" style="2" customWidth="1"/>
    <col min="8451" max="8451" width="17.375" style="2" customWidth="1"/>
    <col min="8452" max="8704" width="9.5" style="2"/>
    <col min="8705" max="8705" width="51" style="2" customWidth="1"/>
    <col min="8706" max="8706" width="50.5" style="2" customWidth="1"/>
    <col min="8707" max="8707" width="17.375" style="2" customWidth="1"/>
    <col min="8708" max="8960" width="9.5" style="2"/>
    <col min="8961" max="8961" width="51" style="2" customWidth="1"/>
    <col min="8962" max="8962" width="50.5" style="2" customWidth="1"/>
    <col min="8963" max="8963" width="17.375" style="2" customWidth="1"/>
    <col min="8964" max="9216" width="9.5" style="2"/>
    <col min="9217" max="9217" width="51" style="2" customWidth="1"/>
    <col min="9218" max="9218" width="50.5" style="2" customWidth="1"/>
    <col min="9219" max="9219" width="17.375" style="2" customWidth="1"/>
    <col min="9220" max="9472" width="9.5" style="2"/>
    <col min="9473" max="9473" width="51" style="2" customWidth="1"/>
    <col min="9474" max="9474" width="50.5" style="2" customWidth="1"/>
    <col min="9475" max="9475" width="17.375" style="2" customWidth="1"/>
    <col min="9476" max="9728" width="9.5" style="2"/>
    <col min="9729" max="9729" width="51" style="2" customWidth="1"/>
    <col min="9730" max="9730" width="50.5" style="2" customWidth="1"/>
    <col min="9731" max="9731" width="17.375" style="2" customWidth="1"/>
    <col min="9732" max="9984" width="9.5" style="2"/>
    <col min="9985" max="9985" width="51" style="2" customWidth="1"/>
    <col min="9986" max="9986" width="50.5" style="2" customWidth="1"/>
    <col min="9987" max="9987" width="17.375" style="2" customWidth="1"/>
    <col min="9988" max="10240" width="9.5" style="2"/>
    <col min="10241" max="10241" width="51" style="2" customWidth="1"/>
    <col min="10242" max="10242" width="50.5" style="2" customWidth="1"/>
    <col min="10243" max="10243" width="17.375" style="2" customWidth="1"/>
    <col min="10244" max="10496" width="9.5" style="2"/>
    <col min="10497" max="10497" width="51" style="2" customWidth="1"/>
    <col min="10498" max="10498" width="50.5" style="2" customWidth="1"/>
    <col min="10499" max="10499" width="17.375" style="2" customWidth="1"/>
    <col min="10500" max="10752" width="9.5" style="2"/>
    <col min="10753" max="10753" width="51" style="2" customWidth="1"/>
    <col min="10754" max="10754" width="50.5" style="2" customWidth="1"/>
    <col min="10755" max="10755" width="17.375" style="2" customWidth="1"/>
    <col min="10756" max="11008" width="9.5" style="2"/>
    <col min="11009" max="11009" width="51" style="2" customWidth="1"/>
    <col min="11010" max="11010" width="50.5" style="2" customWidth="1"/>
    <col min="11011" max="11011" width="17.375" style="2" customWidth="1"/>
    <col min="11012" max="11264" width="9.5" style="2"/>
    <col min="11265" max="11265" width="51" style="2" customWidth="1"/>
    <col min="11266" max="11266" width="50.5" style="2" customWidth="1"/>
    <col min="11267" max="11267" width="17.375" style="2" customWidth="1"/>
    <col min="11268" max="11520" width="9.5" style="2"/>
    <col min="11521" max="11521" width="51" style="2" customWidth="1"/>
    <col min="11522" max="11522" width="50.5" style="2" customWidth="1"/>
    <col min="11523" max="11523" width="17.375" style="2" customWidth="1"/>
    <col min="11524" max="11776" width="9.5" style="2"/>
    <col min="11777" max="11777" width="51" style="2" customWidth="1"/>
    <col min="11778" max="11778" width="50.5" style="2" customWidth="1"/>
    <col min="11779" max="11779" width="17.375" style="2" customWidth="1"/>
    <col min="11780" max="12032" width="9.5" style="2"/>
    <col min="12033" max="12033" width="51" style="2" customWidth="1"/>
    <col min="12034" max="12034" width="50.5" style="2" customWidth="1"/>
    <col min="12035" max="12035" width="17.375" style="2" customWidth="1"/>
    <col min="12036" max="12288" width="9.5" style="2"/>
    <col min="12289" max="12289" width="51" style="2" customWidth="1"/>
    <col min="12290" max="12290" width="50.5" style="2" customWidth="1"/>
    <col min="12291" max="12291" width="17.375" style="2" customWidth="1"/>
    <col min="12292" max="12544" width="9.5" style="2"/>
    <col min="12545" max="12545" width="51" style="2" customWidth="1"/>
    <col min="12546" max="12546" width="50.5" style="2" customWidth="1"/>
    <col min="12547" max="12547" width="17.375" style="2" customWidth="1"/>
    <col min="12548" max="12800" width="9.5" style="2"/>
    <col min="12801" max="12801" width="51" style="2" customWidth="1"/>
    <col min="12802" max="12802" width="50.5" style="2" customWidth="1"/>
    <col min="12803" max="12803" width="17.375" style="2" customWidth="1"/>
    <col min="12804" max="13056" width="9.5" style="2"/>
    <col min="13057" max="13057" width="51" style="2" customWidth="1"/>
    <col min="13058" max="13058" width="50.5" style="2" customWidth="1"/>
    <col min="13059" max="13059" width="17.375" style="2" customWidth="1"/>
    <col min="13060" max="13312" width="9.5" style="2"/>
    <col min="13313" max="13313" width="51" style="2" customWidth="1"/>
    <col min="13314" max="13314" width="50.5" style="2" customWidth="1"/>
    <col min="13315" max="13315" width="17.375" style="2" customWidth="1"/>
    <col min="13316" max="13568" width="9.5" style="2"/>
    <col min="13569" max="13569" width="51" style="2" customWidth="1"/>
    <col min="13570" max="13570" width="50.5" style="2" customWidth="1"/>
    <col min="13571" max="13571" width="17.375" style="2" customWidth="1"/>
    <col min="13572" max="13824" width="9.5" style="2"/>
    <col min="13825" max="13825" width="51" style="2" customWidth="1"/>
    <col min="13826" max="13826" width="50.5" style="2" customWidth="1"/>
    <col min="13827" max="13827" width="17.375" style="2" customWidth="1"/>
    <col min="13828" max="14080" width="9.5" style="2"/>
    <col min="14081" max="14081" width="51" style="2" customWidth="1"/>
    <col min="14082" max="14082" width="50.5" style="2" customWidth="1"/>
    <col min="14083" max="14083" width="17.375" style="2" customWidth="1"/>
    <col min="14084" max="14336" width="9.5" style="2"/>
    <col min="14337" max="14337" width="51" style="2" customWidth="1"/>
    <col min="14338" max="14338" width="50.5" style="2" customWidth="1"/>
    <col min="14339" max="14339" width="17.375" style="2" customWidth="1"/>
    <col min="14340" max="14592" width="9.5" style="2"/>
    <col min="14593" max="14593" width="51" style="2" customWidth="1"/>
    <col min="14594" max="14594" width="50.5" style="2" customWidth="1"/>
    <col min="14595" max="14595" width="17.375" style="2" customWidth="1"/>
    <col min="14596" max="14848" width="9.5" style="2"/>
    <col min="14849" max="14849" width="51" style="2" customWidth="1"/>
    <col min="14850" max="14850" width="50.5" style="2" customWidth="1"/>
    <col min="14851" max="14851" width="17.375" style="2" customWidth="1"/>
    <col min="14852" max="15104" width="9.5" style="2"/>
    <col min="15105" max="15105" width="51" style="2" customWidth="1"/>
    <col min="15106" max="15106" width="50.5" style="2" customWidth="1"/>
    <col min="15107" max="15107" width="17.375" style="2" customWidth="1"/>
    <col min="15108" max="15360" width="9.5" style="2"/>
    <col min="15361" max="15361" width="51" style="2" customWidth="1"/>
    <col min="15362" max="15362" width="50.5" style="2" customWidth="1"/>
    <col min="15363" max="15363" width="17.375" style="2" customWidth="1"/>
    <col min="15364" max="15616" width="9.5" style="2"/>
    <col min="15617" max="15617" width="51" style="2" customWidth="1"/>
    <col min="15618" max="15618" width="50.5" style="2" customWidth="1"/>
    <col min="15619" max="15619" width="17.375" style="2" customWidth="1"/>
    <col min="15620" max="15872" width="9.5" style="2"/>
    <col min="15873" max="15873" width="51" style="2" customWidth="1"/>
    <col min="15874" max="15874" width="50.5" style="2" customWidth="1"/>
    <col min="15875" max="15875" width="17.375" style="2" customWidth="1"/>
    <col min="15876" max="16128" width="9.5" style="2"/>
    <col min="16129" max="16129" width="51" style="2" customWidth="1"/>
    <col min="16130" max="16130" width="50.5" style="2" customWidth="1"/>
    <col min="16131" max="16131" width="17.375" style="2" customWidth="1"/>
    <col min="16132" max="16384" width="9.5" style="2"/>
  </cols>
  <sheetData>
    <row r="1" spans="1:5" ht="23.25">
      <c r="A1" s="62" t="s">
        <v>26</v>
      </c>
      <c r="B1" s="62"/>
      <c r="C1" s="1"/>
      <c r="D1" s="1"/>
      <c r="E1" s="1"/>
    </row>
    <row r="2" spans="1:5" ht="23.25">
      <c r="A2" s="62" t="s">
        <v>27</v>
      </c>
      <c r="B2" s="62"/>
      <c r="C2" s="1"/>
      <c r="D2" s="1"/>
      <c r="E2" s="1"/>
    </row>
    <row r="3" spans="1:5">
      <c r="A3" s="3"/>
      <c r="B3" s="4" t="s">
        <v>28</v>
      </c>
    </row>
    <row r="4" spans="1:5">
      <c r="A4" s="5" t="s">
        <v>9</v>
      </c>
      <c r="B4" s="6">
        <f t="shared" ref="B4:B10" si="0">B11+B18</f>
        <v>0</v>
      </c>
    </row>
    <row r="5" spans="1:5" ht="23.25" customHeight="1">
      <c r="A5" s="7" t="s">
        <v>29</v>
      </c>
      <c r="B5" s="8">
        <f t="shared" si="0"/>
        <v>0</v>
      </c>
    </row>
    <row r="6" spans="1:5" ht="23.25" customHeight="1">
      <c r="A6" s="7" t="s">
        <v>8</v>
      </c>
      <c r="B6" s="9">
        <f t="shared" si="0"/>
        <v>0</v>
      </c>
    </row>
    <row r="7" spans="1:5" ht="23.25" customHeight="1">
      <c r="A7" s="7" t="s">
        <v>7</v>
      </c>
      <c r="B7" s="9">
        <f t="shared" si="0"/>
        <v>0</v>
      </c>
    </row>
    <row r="8" spans="1:5" ht="23.25" customHeight="1">
      <c r="A8" s="7" t="s">
        <v>6</v>
      </c>
      <c r="B8" s="9">
        <f t="shared" si="0"/>
        <v>0</v>
      </c>
    </row>
    <row r="9" spans="1:5" ht="23.25" customHeight="1">
      <c r="A9" s="10" t="s">
        <v>5</v>
      </c>
      <c r="B9" s="9">
        <f t="shared" si="0"/>
        <v>0</v>
      </c>
    </row>
    <row r="10" spans="1:5" ht="23.25" customHeight="1">
      <c r="A10" s="10" t="s">
        <v>30</v>
      </c>
      <c r="B10" s="9">
        <f t="shared" si="0"/>
        <v>0</v>
      </c>
    </row>
    <row r="11" spans="1:5" ht="23.25" customHeight="1">
      <c r="A11" s="10" t="s">
        <v>4</v>
      </c>
      <c r="B11" s="9">
        <f>SUM(B12:B17)</f>
        <v>0</v>
      </c>
    </row>
    <row r="12" spans="1:5" ht="23.25" customHeight="1">
      <c r="A12" s="11" t="s">
        <v>31</v>
      </c>
      <c r="B12" s="9">
        <v>0</v>
      </c>
    </row>
    <row r="13" spans="1:5" ht="23.25" customHeight="1">
      <c r="A13" s="11" t="s">
        <v>32</v>
      </c>
      <c r="B13" s="9">
        <v>0</v>
      </c>
    </row>
    <row r="14" spans="1:5" ht="23.25" customHeight="1">
      <c r="A14" s="11" t="s">
        <v>33</v>
      </c>
      <c r="B14" s="9">
        <v>0</v>
      </c>
    </row>
    <row r="15" spans="1:5" ht="23.25" customHeight="1">
      <c r="A15" s="11" t="s">
        <v>34</v>
      </c>
      <c r="B15" s="9">
        <v>0</v>
      </c>
    </row>
    <row r="16" spans="1:5" ht="23.25" customHeight="1">
      <c r="A16" s="11" t="s">
        <v>35</v>
      </c>
      <c r="B16" s="9">
        <v>0</v>
      </c>
    </row>
    <row r="17" spans="1:3" ht="23.25" customHeight="1">
      <c r="A17" s="11" t="s">
        <v>36</v>
      </c>
      <c r="B17" s="9">
        <v>0</v>
      </c>
    </row>
    <row r="18" spans="1:3" ht="23.25" customHeight="1">
      <c r="A18" s="7" t="s">
        <v>3</v>
      </c>
      <c r="B18" s="9">
        <f>SUM(B19:B24)</f>
        <v>0</v>
      </c>
    </row>
    <row r="19" spans="1:3" ht="23.25" customHeight="1">
      <c r="A19" s="11" t="s">
        <v>31</v>
      </c>
      <c r="B19" s="9">
        <v>0</v>
      </c>
    </row>
    <row r="20" spans="1:3" ht="23.25" customHeight="1">
      <c r="A20" s="11" t="s">
        <v>32</v>
      </c>
      <c r="B20" s="9">
        <v>0</v>
      </c>
    </row>
    <row r="21" spans="1:3" ht="23.25" customHeight="1">
      <c r="A21" s="11" t="s">
        <v>37</v>
      </c>
      <c r="B21" s="9">
        <v>0</v>
      </c>
    </row>
    <row r="22" spans="1:3" ht="23.25" customHeight="1">
      <c r="A22" s="11" t="s">
        <v>38</v>
      </c>
      <c r="B22" s="9">
        <v>0</v>
      </c>
    </row>
    <row r="23" spans="1:3" ht="23.25" customHeight="1">
      <c r="A23" s="11" t="s">
        <v>39</v>
      </c>
      <c r="B23" s="9">
        <v>0</v>
      </c>
    </row>
    <row r="24" spans="1:3" ht="23.25" customHeight="1">
      <c r="A24" s="12" t="s">
        <v>40</v>
      </c>
      <c r="B24" s="13">
        <v>0</v>
      </c>
    </row>
    <row r="25" spans="1:3" ht="23.25" customHeight="1">
      <c r="A25" s="14" t="s">
        <v>2</v>
      </c>
      <c r="B25" s="15" t="e">
        <f>B27+B31+B34+B47+B46+B35</f>
        <v>#DIV/0!</v>
      </c>
    </row>
    <row r="26" spans="1:3" ht="23.25" customHeight="1">
      <c r="A26" s="11" t="s">
        <v>1</v>
      </c>
      <c r="B26" s="16">
        <f>B4</f>
        <v>0</v>
      </c>
      <c r="C26" s="17"/>
    </row>
    <row r="27" spans="1:3" ht="23.25" customHeight="1">
      <c r="A27" s="18" t="s">
        <v>10</v>
      </c>
      <c r="B27" s="19">
        <f>SUM(B28:B30)</f>
        <v>0</v>
      </c>
    </row>
    <row r="28" spans="1:3" ht="23.25" customHeight="1">
      <c r="A28" s="11" t="s">
        <v>41</v>
      </c>
      <c r="B28" s="9">
        <f>B26*0.2</f>
        <v>0</v>
      </c>
    </row>
    <row r="29" spans="1:3" ht="23.25" customHeight="1">
      <c r="A29" s="11" t="s">
        <v>0</v>
      </c>
      <c r="B29" s="9">
        <f>B26*0.05</f>
        <v>0</v>
      </c>
    </row>
    <row r="30" spans="1:3" ht="23.25" customHeight="1">
      <c r="A30" s="11" t="s">
        <v>12</v>
      </c>
      <c r="B30" s="9">
        <v>0</v>
      </c>
    </row>
    <row r="31" spans="1:3" ht="23.25" customHeight="1">
      <c r="A31" s="20" t="s">
        <v>11</v>
      </c>
      <c r="B31" s="21">
        <f>SUM(B32:B33)</f>
        <v>0</v>
      </c>
    </row>
    <row r="32" spans="1:3" ht="23.25" customHeight="1">
      <c r="A32" s="11" t="s">
        <v>25</v>
      </c>
      <c r="B32" s="9">
        <f>(B26*0.2)</f>
        <v>0</v>
      </c>
    </row>
    <row r="33" spans="1:2" ht="23.25" customHeight="1">
      <c r="A33" s="11" t="s">
        <v>12</v>
      </c>
      <c r="B33" s="9"/>
    </row>
    <row r="34" spans="1:2" ht="23.25" customHeight="1">
      <c r="A34" s="22" t="s">
        <v>42</v>
      </c>
      <c r="B34" s="9">
        <f>B26*0.05</f>
        <v>0</v>
      </c>
    </row>
    <row r="35" spans="1:2" ht="23.25" customHeight="1">
      <c r="A35" s="22" t="s">
        <v>43</v>
      </c>
      <c r="B35" s="9">
        <f>B10*50/100</f>
        <v>0</v>
      </c>
    </row>
    <row r="36" spans="1:2" ht="23.25" customHeight="1">
      <c r="A36" s="7" t="s">
        <v>44</v>
      </c>
      <c r="B36" s="9">
        <f>B26-B27-B31-B34-B35</f>
        <v>0</v>
      </c>
    </row>
    <row r="37" spans="1:2" ht="23.25" customHeight="1">
      <c r="A37" s="23" t="s">
        <v>45</v>
      </c>
      <c r="B37" s="9">
        <f>B36*0.45</f>
        <v>0</v>
      </c>
    </row>
    <row r="38" spans="1:2" ht="23.25" customHeight="1">
      <c r="A38" s="24" t="s">
        <v>46</v>
      </c>
      <c r="B38" s="25" t="e">
        <f>B61</f>
        <v>#DIV/0!</v>
      </c>
    </row>
    <row r="39" spans="1:2" ht="23.25" customHeight="1">
      <c r="A39" s="24" t="s">
        <v>47</v>
      </c>
      <c r="B39" s="25">
        <v>0</v>
      </c>
    </row>
    <row r="40" spans="1:2" ht="23.25" customHeight="1">
      <c r="A40" s="23" t="s">
        <v>48</v>
      </c>
      <c r="B40" s="9" t="e">
        <f>SUM(B41:B42)</f>
        <v>#DIV/0!</v>
      </c>
    </row>
    <row r="41" spans="1:2" ht="23.25" customHeight="1">
      <c r="A41" s="23" t="s">
        <v>49</v>
      </c>
      <c r="B41" s="9" t="e">
        <f>B62</f>
        <v>#DIV/0!</v>
      </c>
    </row>
    <row r="42" spans="1:2" ht="23.25" customHeight="1">
      <c r="A42" s="23" t="s">
        <v>50</v>
      </c>
      <c r="B42" s="9" t="e">
        <f>B63</f>
        <v>#DIV/0!</v>
      </c>
    </row>
    <row r="43" spans="1:2" ht="23.25" customHeight="1">
      <c r="A43" s="23" t="s">
        <v>51</v>
      </c>
      <c r="B43" s="9" t="e">
        <f>B37+B39-B40</f>
        <v>#DIV/0!</v>
      </c>
    </row>
    <row r="44" spans="1:2" ht="23.25" customHeight="1">
      <c r="A44" s="26" t="s">
        <v>52</v>
      </c>
      <c r="B44" s="25">
        <f>B36*0.55</f>
        <v>0</v>
      </c>
    </row>
    <row r="45" spans="1:2" ht="23.25" customHeight="1">
      <c r="A45" s="11" t="s">
        <v>53</v>
      </c>
      <c r="B45" s="25" t="e">
        <f>B43+B44</f>
        <v>#DIV/0!</v>
      </c>
    </row>
    <row r="46" spans="1:2" ht="23.25" customHeight="1">
      <c r="A46" s="11" t="s">
        <v>54</v>
      </c>
      <c r="B46" s="9" t="e">
        <f>B45*0.1</f>
        <v>#DIV/0!</v>
      </c>
    </row>
    <row r="47" spans="1:2" ht="23.25" customHeight="1">
      <c r="A47" s="27" t="s">
        <v>13</v>
      </c>
      <c r="B47" s="28" t="e">
        <f>B45-B46</f>
        <v>#DIV/0!</v>
      </c>
    </row>
    <row r="48" spans="1:2">
      <c r="A48" s="29"/>
      <c r="B48" s="30"/>
    </row>
    <row r="49" spans="1:3">
      <c r="A49" s="29"/>
      <c r="B49" s="30"/>
    </row>
    <row r="50" spans="1:3">
      <c r="B50" s="31"/>
    </row>
    <row r="51" spans="1:3">
      <c r="A51" s="29" t="s">
        <v>24</v>
      </c>
      <c r="B51" s="31"/>
    </row>
    <row r="52" spans="1:3">
      <c r="A52" s="32" t="s">
        <v>9</v>
      </c>
      <c r="B52" s="33">
        <f>B26</f>
        <v>0</v>
      </c>
    </row>
    <row r="53" spans="1:3">
      <c r="A53" s="34" t="s">
        <v>15</v>
      </c>
      <c r="B53" s="35">
        <f>B36</f>
        <v>0</v>
      </c>
    </row>
    <row r="54" spans="1:3">
      <c r="A54" s="36" t="s">
        <v>16</v>
      </c>
      <c r="B54" s="37">
        <f>B37</f>
        <v>0</v>
      </c>
      <c r="C54" s="38"/>
    </row>
    <row r="55" spans="1:3">
      <c r="A55" s="36" t="s">
        <v>17</v>
      </c>
      <c r="B55" s="37">
        <f>B44</f>
        <v>0</v>
      </c>
    </row>
    <row r="56" spans="1:3">
      <c r="A56" s="39" t="s">
        <v>18</v>
      </c>
      <c r="B56" s="40">
        <f>SUM(B57:B59)</f>
        <v>0</v>
      </c>
    </row>
    <row r="57" spans="1:3">
      <c r="A57" s="39" t="s">
        <v>19</v>
      </c>
      <c r="B57" s="40"/>
    </row>
    <row r="58" spans="1:3">
      <c r="A58" s="39" t="s">
        <v>55</v>
      </c>
      <c r="B58" s="40"/>
    </row>
    <row r="59" spans="1:3">
      <c r="A59" s="39" t="s">
        <v>56</v>
      </c>
      <c r="B59" s="40"/>
    </row>
    <row r="60" spans="1:3">
      <c r="A60" s="41" t="s">
        <v>20</v>
      </c>
      <c r="B60" s="42" t="e">
        <f>B54/B56</f>
        <v>#DIV/0!</v>
      </c>
    </row>
    <row r="61" spans="1:3">
      <c r="A61" s="43" t="s">
        <v>22</v>
      </c>
      <c r="B61" s="44" t="e">
        <f>(B57*B60)</f>
        <v>#DIV/0!</v>
      </c>
      <c r="C61" s="45"/>
    </row>
    <row r="62" spans="1:3">
      <c r="A62" s="43" t="s">
        <v>23</v>
      </c>
      <c r="B62" s="44" t="e">
        <f>(B58*B60)</f>
        <v>#DIV/0!</v>
      </c>
    </row>
    <row r="63" spans="1:3">
      <c r="A63" s="43" t="s">
        <v>57</v>
      </c>
      <c r="B63" s="44" t="e">
        <f>(B59*B60)</f>
        <v>#DIV/0!</v>
      </c>
    </row>
    <row r="64" spans="1:3">
      <c r="A64" s="46" t="s">
        <v>21</v>
      </c>
      <c r="B64" s="47" t="e">
        <f>B55+B61</f>
        <v>#DIV/0!</v>
      </c>
    </row>
  </sheetData>
  <mergeCells count="2">
    <mergeCell ref="A1:B1"/>
    <mergeCell ref="A2:B2"/>
  </mergeCells>
  <pageMargins left="0.6692913385826772" right="0.59055118110236227" top="0.23622047244094491" bottom="0.23622047244094491" header="0.31496062992125984" footer="0.31496062992125984"/>
  <pageSetup paperSize="9" scale="82" firstPageNumber="16" orientation="portrait" useFirstPageNumber="1" r:id="rId1"/>
  <headerFooter>
    <oddHeader>&amp;R&amp;D&amp;T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B64"/>
  <sheetViews>
    <sheetView workbookViewId="0">
      <selection activeCell="B7" sqref="B7"/>
    </sheetView>
  </sheetViews>
  <sheetFormatPr defaultColWidth="9.5" defaultRowHeight="21"/>
  <cols>
    <col min="1" max="1" width="51" style="49" customWidth="1"/>
    <col min="2" max="2" width="50.75" style="31" customWidth="1"/>
    <col min="3" max="256" width="9.5" style="49"/>
    <col min="257" max="257" width="51" style="49" customWidth="1"/>
    <col min="258" max="258" width="50.75" style="49" customWidth="1"/>
    <col min="259" max="512" width="9.5" style="49"/>
    <col min="513" max="513" width="51" style="49" customWidth="1"/>
    <col min="514" max="514" width="50.75" style="49" customWidth="1"/>
    <col min="515" max="768" width="9.5" style="49"/>
    <col min="769" max="769" width="51" style="49" customWidth="1"/>
    <col min="770" max="770" width="50.75" style="49" customWidth="1"/>
    <col min="771" max="1024" width="9.5" style="49"/>
    <col min="1025" max="1025" width="51" style="49" customWidth="1"/>
    <col min="1026" max="1026" width="50.75" style="49" customWidth="1"/>
    <col min="1027" max="1280" width="9.5" style="49"/>
    <col min="1281" max="1281" width="51" style="49" customWidth="1"/>
    <col min="1282" max="1282" width="50.75" style="49" customWidth="1"/>
    <col min="1283" max="1536" width="9.5" style="49"/>
    <col min="1537" max="1537" width="51" style="49" customWidth="1"/>
    <col min="1538" max="1538" width="50.75" style="49" customWidth="1"/>
    <col min="1539" max="1792" width="9.5" style="49"/>
    <col min="1793" max="1793" width="51" style="49" customWidth="1"/>
    <col min="1794" max="1794" width="50.75" style="49" customWidth="1"/>
    <col min="1795" max="2048" width="9.5" style="49"/>
    <col min="2049" max="2049" width="51" style="49" customWidth="1"/>
    <col min="2050" max="2050" width="50.75" style="49" customWidth="1"/>
    <col min="2051" max="2304" width="9.5" style="49"/>
    <col min="2305" max="2305" width="51" style="49" customWidth="1"/>
    <col min="2306" max="2306" width="50.75" style="49" customWidth="1"/>
    <col min="2307" max="2560" width="9.5" style="49"/>
    <col min="2561" max="2561" width="51" style="49" customWidth="1"/>
    <col min="2562" max="2562" width="50.75" style="49" customWidth="1"/>
    <col min="2563" max="2816" width="9.5" style="49"/>
    <col min="2817" max="2817" width="51" style="49" customWidth="1"/>
    <col min="2818" max="2818" width="50.75" style="49" customWidth="1"/>
    <col min="2819" max="3072" width="9.5" style="49"/>
    <col min="3073" max="3073" width="51" style="49" customWidth="1"/>
    <col min="3074" max="3074" width="50.75" style="49" customWidth="1"/>
    <col min="3075" max="3328" width="9.5" style="49"/>
    <col min="3329" max="3329" width="51" style="49" customWidth="1"/>
    <col min="3330" max="3330" width="50.75" style="49" customWidth="1"/>
    <col min="3331" max="3584" width="9.5" style="49"/>
    <col min="3585" max="3585" width="51" style="49" customWidth="1"/>
    <col min="3586" max="3586" width="50.75" style="49" customWidth="1"/>
    <col min="3587" max="3840" width="9.5" style="49"/>
    <col min="3841" max="3841" width="51" style="49" customWidth="1"/>
    <col min="3842" max="3842" width="50.75" style="49" customWidth="1"/>
    <col min="3843" max="4096" width="9.5" style="49"/>
    <col min="4097" max="4097" width="51" style="49" customWidth="1"/>
    <col min="4098" max="4098" width="50.75" style="49" customWidth="1"/>
    <col min="4099" max="4352" width="9.5" style="49"/>
    <col min="4353" max="4353" width="51" style="49" customWidth="1"/>
    <col min="4354" max="4354" width="50.75" style="49" customWidth="1"/>
    <col min="4355" max="4608" width="9.5" style="49"/>
    <col min="4609" max="4609" width="51" style="49" customWidth="1"/>
    <col min="4610" max="4610" width="50.75" style="49" customWidth="1"/>
    <col min="4611" max="4864" width="9.5" style="49"/>
    <col min="4865" max="4865" width="51" style="49" customWidth="1"/>
    <col min="4866" max="4866" width="50.75" style="49" customWidth="1"/>
    <col min="4867" max="5120" width="9.5" style="49"/>
    <col min="5121" max="5121" width="51" style="49" customWidth="1"/>
    <col min="5122" max="5122" width="50.75" style="49" customWidth="1"/>
    <col min="5123" max="5376" width="9.5" style="49"/>
    <col min="5377" max="5377" width="51" style="49" customWidth="1"/>
    <col min="5378" max="5378" width="50.75" style="49" customWidth="1"/>
    <col min="5379" max="5632" width="9.5" style="49"/>
    <col min="5633" max="5633" width="51" style="49" customWidth="1"/>
    <col min="5634" max="5634" width="50.75" style="49" customWidth="1"/>
    <col min="5635" max="5888" width="9.5" style="49"/>
    <col min="5889" max="5889" width="51" style="49" customWidth="1"/>
    <col min="5890" max="5890" width="50.75" style="49" customWidth="1"/>
    <col min="5891" max="6144" width="9.5" style="49"/>
    <col min="6145" max="6145" width="51" style="49" customWidth="1"/>
    <col min="6146" max="6146" width="50.75" style="49" customWidth="1"/>
    <col min="6147" max="6400" width="9.5" style="49"/>
    <col min="6401" max="6401" width="51" style="49" customWidth="1"/>
    <col min="6402" max="6402" width="50.75" style="49" customWidth="1"/>
    <col min="6403" max="6656" width="9.5" style="49"/>
    <col min="6657" max="6657" width="51" style="49" customWidth="1"/>
    <col min="6658" max="6658" width="50.75" style="49" customWidth="1"/>
    <col min="6659" max="6912" width="9.5" style="49"/>
    <col min="6913" max="6913" width="51" style="49" customWidth="1"/>
    <col min="6914" max="6914" width="50.75" style="49" customWidth="1"/>
    <col min="6915" max="7168" width="9.5" style="49"/>
    <col min="7169" max="7169" width="51" style="49" customWidth="1"/>
    <col min="7170" max="7170" width="50.75" style="49" customWidth="1"/>
    <col min="7171" max="7424" width="9.5" style="49"/>
    <col min="7425" max="7425" width="51" style="49" customWidth="1"/>
    <col min="7426" max="7426" width="50.75" style="49" customWidth="1"/>
    <col min="7427" max="7680" width="9.5" style="49"/>
    <col min="7681" max="7681" width="51" style="49" customWidth="1"/>
    <col min="7682" max="7682" width="50.75" style="49" customWidth="1"/>
    <col min="7683" max="7936" width="9.5" style="49"/>
    <col min="7937" max="7937" width="51" style="49" customWidth="1"/>
    <col min="7938" max="7938" width="50.75" style="49" customWidth="1"/>
    <col min="7939" max="8192" width="9.5" style="49"/>
    <col min="8193" max="8193" width="51" style="49" customWidth="1"/>
    <col min="8194" max="8194" width="50.75" style="49" customWidth="1"/>
    <col min="8195" max="8448" width="9.5" style="49"/>
    <col min="8449" max="8449" width="51" style="49" customWidth="1"/>
    <col min="8450" max="8450" width="50.75" style="49" customWidth="1"/>
    <col min="8451" max="8704" width="9.5" style="49"/>
    <col min="8705" max="8705" width="51" style="49" customWidth="1"/>
    <col min="8706" max="8706" width="50.75" style="49" customWidth="1"/>
    <col min="8707" max="8960" width="9.5" style="49"/>
    <col min="8961" max="8961" width="51" style="49" customWidth="1"/>
    <col min="8962" max="8962" width="50.75" style="49" customWidth="1"/>
    <col min="8963" max="9216" width="9.5" style="49"/>
    <col min="9217" max="9217" width="51" style="49" customWidth="1"/>
    <col min="9218" max="9218" width="50.75" style="49" customWidth="1"/>
    <col min="9219" max="9472" width="9.5" style="49"/>
    <col min="9473" max="9473" width="51" style="49" customWidth="1"/>
    <col min="9474" max="9474" width="50.75" style="49" customWidth="1"/>
    <col min="9475" max="9728" width="9.5" style="49"/>
    <col min="9729" max="9729" width="51" style="49" customWidth="1"/>
    <col min="9730" max="9730" width="50.75" style="49" customWidth="1"/>
    <col min="9731" max="9984" width="9.5" style="49"/>
    <col min="9985" max="9985" width="51" style="49" customWidth="1"/>
    <col min="9986" max="9986" width="50.75" style="49" customWidth="1"/>
    <col min="9987" max="10240" width="9.5" style="49"/>
    <col min="10241" max="10241" width="51" style="49" customWidth="1"/>
    <col min="10242" max="10242" width="50.75" style="49" customWidth="1"/>
    <col min="10243" max="10496" width="9.5" style="49"/>
    <col min="10497" max="10497" width="51" style="49" customWidth="1"/>
    <col min="10498" max="10498" width="50.75" style="49" customWidth="1"/>
    <col min="10499" max="10752" width="9.5" style="49"/>
    <col min="10753" max="10753" width="51" style="49" customWidth="1"/>
    <col min="10754" max="10754" width="50.75" style="49" customWidth="1"/>
    <col min="10755" max="11008" width="9.5" style="49"/>
    <col min="11009" max="11009" width="51" style="49" customWidth="1"/>
    <col min="11010" max="11010" width="50.75" style="49" customWidth="1"/>
    <col min="11011" max="11264" width="9.5" style="49"/>
    <col min="11265" max="11265" width="51" style="49" customWidth="1"/>
    <col min="11266" max="11266" width="50.75" style="49" customWidth="1"/>
    <col min="11267" max="11520" width="9.5" style="49"/>
    <col min="11521" max="11521" width="51" style="49" customWidth="1"/>
    <col min="11522" max="11522" width="50.75" style="49" customWidth="1"/>
    <col min="11523" max="11776" width="9.5" style="49"/>
    <col min="11777" max="11777" width="51" style="49" customWidth="1"/>
    <col min="11778" max="11778" width="50.75" style="49" customWidth="1"/>
    <col min="11779" max="12032" width="9.5" style="49"/>
    <col min="12033" max="12033" width="51" style="49" customWidth="1"/>
    <col min="12034" max="12034" width="50.75" style="49" customWidth="1"/>
    <col min="12035" max="12288" width="9.5" style="49"/>
    <col min="12289" max="12289" width="51" style="49" customWidth="1"/>
    <col min="12290" max="12290" width="50.75" style="49" customWidth="1"/>
    <col min="12291" max="12544" width="9.5" style="49"/>
    <col min="12545" max="12545" width="51" style="49" customWidth="1"/>
    <col min="12546" max="12546" width="50.75" style="49" customWidth="1"/>
    <col min="12547" max="12800" width="9.5" style="49"/>
    <col min="12801" max="12801" width="51" style="49" customWidth="1"/>
    <col min="12802" max="12802" width="50.75" style="49" customWidth="1"/>
    <col min="12803" max="13056" width="9.5" style="49"/>
    <col min="13057" max="13057" width="51" style="49" customWidth="1"/>
    <col min="13058" max="13058" width="50.75" style="49" customWidth="1"/>
    <col min="13059" max="13312" width="9.5" style="49"/>
    <col min="13313" max="13313" width="51" style="49" customWidth="1"/>
    <col min="13314" max="13314" width="50.75" style="49" customWidth="1"/>
    <col min="13315" max="13568" width="9.5" style="49"/>
    <col min="13569" max="13569" width="51" style="49" customWidth="1"/>
    <col min="13570" max="13570" width="50.75" style="49" customWidth="1"/>
    <col min="13571" max="13824" width="9.5" style="49"/>
    <col min="13825" max="13825" width="51" style="49" customWidth="1"/>
    <col min="13826" max="13826" width="50.75" style="49" customWidth="1"/>
    <col min="13827" max="14080" width="9.5" style="49"/>
    <col min="14081" max="14081" width="51" style="49" customWidth="1"/>
    <col min="14082" max="14082" width="50.75" style="49" customWidth="1"/>
    <col min="14083" max="14336" width="9.5" style="49"/>
    <col min="14337" max="14337" width="51" style="49" customWidth="1"/>
    <col min="14338" max="14338" width="50.75" style="49" customWidth="1"/>
    <col min="14339" max="14592" width="9.5" style="49"/>
    <col min="14593" max="14593" width="51" style="49" customWidth="1"/>
    <col min="14594" max="14594" width="50.75" style="49" customWidth="1"/>
    <col min="14595" max="14848" width="9.5" style="49"/>
    <col min="14849" max="14849" width="51" style="49" customWidth="1"/>
    <col min="14850" max="14850" width="50.75" style="49" customWidth="1"/>
    <col min="14851" max="15104" width="9.5" style="49"/>
    <col min="15105" max="15105" width="51" style="49" customWidth="1"/>
    <col min="15106" max="15106" width="50.75" style="49" customWidth="1"/>
    <col min="15107" max="15360" width="9.5" style="49"/>
    <col min="15361" max="15361" width="51" style="49" customWidth="1"/>
    <col min="15362" max="15362" width="50.75" style="49" customWidth="1"/>
    <col min="15363" max="15616" width="9.5" style="49"/>
    <col min="15617" max="15617" width="51" style="49" customWidth="1"/>
    <col min="15618" max="15618" width="50.75" style="49" customWidth="1"/>
    <col min="15619" max="15872" width="9.5" style="49"/>
    <col min="15873" max="15873" width="51" style="49" customWidth="1"/>
    <col min="15874" max="15874" width="50.75" style="49" customWidth="1"/>
    <col min="15875" max="16128" width="9.5" style="49"/>
    <col min="16129" max="16129" width="51" style="49" customWidth="1"/>
    <col min="16130" max="16130" width="50.75" style="49" customWidth="1"/>
    <col min="16131" max="16384" width="9.5" style="49"/>
  </cols>
  <sheetData>
    <row r="1" spans="1:2" ht="23.25">
      <c r="A1" s="62" t="s">
        <v>26</v>
      </c>
      <c r="B1" s="62"/>
    </row>
    <row r="2" spans="1:2" ht="23.25">
      <c r="A2" s="62" t="s">
        <v>27</v>
      </c>
      <c r="B2" s="62"/>
    </row>
    <row r="3" spans="1:2">
      <c r="A3" s="50"/>
      <c r="B3" s="51" t="s">
        <v>58</v>
      </c>
    </row>
    <row r="4" spans="1:2">
      <c r="A4" s="5" t="s">
        <v>9</v>
      </c>
      <c r="B4" s="6">
        <f t="shared" ref="B4:B10" si="0">B11+B18</f>
        <v>0</v>
      </c>
    </row>
    <row r="5" spans="1:2" ht="22.5" customHeight="1">
      <c r="A5" s="7" t="s">
        <v>29</v>
      </c>
      <c r="B5" s="8">
        <f t="shared" si="0"/>
        <v>0</v>
      </c>
    </row>
    <row r="6" spans="1:2" ht="22.5" customHeight="1">
      <c r="A6" s="7" t="s">
        <v>8</v>
      </c>
      <c r="B6" s="9">
        <f t="shared" si="0"/>
        <v>0</v>
      </c>
    </row>
    <row r="7" spans="1:2" ht="22.5" customHeight="1">
      <c r="A7" s="7" t="s">
        <v>7</v>
      </c>
      <c r="B7" s="9">
        <f t="shared" si="0"/>
        <v>0</v>
      </c>
    </row>
    <row r="8" spans="1:2" ht="22.5" customHeight="1">
      <c r="A8" s="7" t="s">
        <v>6</v>
      </c>
      <c r="B8" s="9">
        <f t="shared" si="0"/>
        <v>0</v>
      </c>
    </row>
    <row r="9" spans="1:2" ht="22.5" customHeight="1">
      <c r="A9" s="10" t="s">
        <v>5</v>
      </c>
      <c r="B9" s="9">
        <f t="shared" si="0"/>
        <v>0</v>
      </c>
    </row>
    <row r="10" spans="1:2" ht="22.5" customHeight="1">
      <c r="A10" s="10" t="s">
        <v>30</v>
      </c>
      <c r="B10" s="9">
        <f t="shared" si="0"/>
        <v>0</v>
      </c>
    </row>
    <row r="11" spans="1:2" ht="22.5" customHeight="1">
      <c r="A11" s="10" t="s">
        <v>4</v>
      </c>
      <c r="B11" s="9">
        <f>SUM(B12:B17)</f>
        <v>0</v>
      </c>
    </row>
    <row r="12" spans="1:2" ht="22.5" customHeight="1">
      <c r="A12" s="11" t="s">
        <v>31</v>
      </c>
      <c r="B12" s="9">
        <v>0</v>
      </c>
    </row>
    <row r="13" spans="1:2" ht="22.5" customHeight="1">
      <c r="A13" s="11" t="s">
        <v>32</v>
      </c>
      <c r="B13" s="9">
        <v>0</v>
      </c>
    </row>
    <row r="14" spans="1:2" ht="22.5" customHeight="1">
      <c r="A14" s="11" t="s">
        <v>33</v>
      </c>
      <c r="B14" s="9">
        <v>0</v>
      </c>
    </row>
    <row r="15" spans="1:2" ht="22.5" customHeight="1">
      <c r="A15" s="11" t="s">
        <v>34</v>
      </c>
      <c r="B15" s="9">
        <v>0</v>
      </c>
    </row>
    <row r="16" spans="1:2" ht="22.5" customHeight="1">
      <c r="A16" s="11" t="s">
        <v>35</v>
      </c>
      <c r="B16" s="9">
        <v>0</v>
      </c>
    </row>
    <row r="17" spans="1:2" ht="22.5" customHeight="1">
      <c r="A17" s="11" t="s">
        <v>36</v>
      </c>
      <c r="B17" s="9">
        <v>0</v>
      </c>
    </row>
    <row r="18" spans="1:2" ht="22.5" customHeight="1">
      <c r="A18" s="7" t="s">
        <v>3</v>
      </c>
      <c r="B18" s="9">
        <f>SUM(B19:B24)</f>
        <v>0</v>
      </c>
    </row>
    <row r="19" spans="1:2" ht="22.5" customHeight="1">
      <c r="A19" s="11" t="s">
        <v>31</v>
      </c>
      <c r="B19" s="9">
        <v>0</v>
      </c>
    </row>
    <row r="20" spans="1:2" ht="22.5" customHeight="1">
      <c r="A20" s="11" t="s">
        <v>32</v>
      </c>
      <c r="B20" s="9">
        <v>0</v>
      </c>
    </row>
    <row r="21" spans="1:2" ht="22.5" customHeight="1">
      <c r="A21" s="11" t="s">
        <v>37</v>
      </c>
      <c r="B21" s="9">
        <v>0</v>
      </c>
    </row>
    <row r="22" spans="1:2" ht="22.5" customHeight="1">
      <c r="A22" s="11" t="s">
        <v>38</v>
      </c>
      <c r="B22" s="9">
        <v>0</v>
      </c>
    </row>
    <row r="23" spans="1:2" ht="22.5" customHeight="1">
      <c r="A23" s="11" t="s">
        <v>39</v>
      </c>
      <c r="B23" s="9">
        <v>0</v>
      </c>
    </row>
    <row r="24" spans="1:2" ht="22.5" customHeight="1">
      <c r="A24" s="12" t="s">
        <v>40</v>
      </c>
      <c r="B24" s="13">
        <v>0</v>
      </c>
    </row>
    <row r="25" spans="1:2" ht="22.5" customHeight="1">
      <c r="A25" s="14" t="s">
        <v>2</v>
      </c>
      <c r="B25" s="15">
        <f>B27+B31+B34+B47+B46+B35</f>
        <v>0</v>
      </c>
    </row>
    <row r="26" spans="1:2" ht="22.5" customHeight="1">
      <c r="A26" s="11" t="s">
        <v>1</v>
      </c>
      <c r="B26" s="16">
        <f>B4</f>
        <v>0</v>
      </c>
    </row>
    <row r="27" spans="1:2" ht="22.5" customHeight="1">
      <c r="A27" s="18" t="s">
        <v>10</v>
      </c>
      <c r="B27" s="19">
        <f>SUM(B28:B30)</f>
        <v>0</v>
      </c>
    </row>
    <row r="28" spans="1:2" ht="22.5" customHeight="1">
      <c r="A28" s="11" t="s">
        <v>41</v>
      </c>
      <c r="B28" s="9">
        <f>B26*0.2</f>
        <v>0</v>
      </c>
    </row>
    <row r="29" spans="1:2" ht="22.5" customHeight="1">
      <c r="A29" s="11" t="s">
        <v>0</v>
      </c>
      <c r="B29" s="9">
        <f>B26*0.05</f>
        <v>0</v>
      </c>
    </row>
    <row r="30" spans="1:2" ht="22.5" customHeight="1">
      <c r="A30" s="11" t="s">
        <v>12</v>
      </c>
      <c r="B30" s="9"/>
    </row>
    <row r="31" spans="1:2" ht="22.5" customHeight="1">
      <c r="A31" s="20" t="s">
        <v>11</v>
      </c>
      <c r="B31" s="21">
        <f>SUM(B32:B33)</f>
        <v>0</v>
      </c>
    </row>
    <row r="32" spans="1:2" ht="22.5" customHeight="1">
      <c r="A32" s="11" t="s">
        <v>25</v>
      </c>
      <c r="B32" s="9">
        <f>(B26*0.2)</f>
        <v>0</v>
      </c>
    </row>
    <row r="33" spans="1:2" ht="22.5" customHeight="1">
      <c r="A33" s="11" t="s">
        <v>12</v>
      </c>
      <c r="B33" s="52"/>
    </row>
    <row r="34" spans="1:2" ht="22.5" customHeight="1">
      <c r="A34" s="22" t="s">
        <v>42</v>
      </c>
      <c r="B34" s="9">
        <f>B26*0.05</f>
        <v>0</v>
      </c>
    </row>
    <row r="35" spans="1:2" ht="22.5" customHeight="1">
      <c r="A35" s="22" t="s">
        <v>43</v>
      </c>
      <c r="B35" s="9">
        <f>B17*50/100</f>
        <v>0</v>
      </c>
    </row>
    <row r="36" spans="1:2" ht="22.5" customHeight="1">
      <c r="A36" s="7" t="s">
        <v>44</v>
      </c>
      <c r="B36" s="52">
        <f>B26-B27-B31-B34-B35</f>
        <v>0</v>
      </c>
    </row>
    <row r="37" spans="1:2" ht="22.5" customHeight="1">
      <c r="A37" s="23" t="s">
        <v>45</v>
      </c>
      <c r="B37" s="52">
        <f>B36*0.45</f>
        <v>0</v>
      </c>
    </row>
    <row r="38" spans="1:2" ht="22.5" customHeight="1">
      <c r="A38" s="24" t="s">
        <v>46</v>
      </c>
      <c r="B38" s="53">
        <f>B66</f>
        <v>0</v>
      </c>
    </row>
    <row r="39" spans="1:2" ht="22.5" customHeight="1">
      <c r="A39" s="24" t="s">
        <v>47</v>
      </c>
      <c r="B39" s="53">
        <v>0</v>
      </c>
    </row>
    <row r="40" spans="1:2" ht="22.5" customHeight="1">
      <c r="A40" s="23" t="s">
        <v>48</v>
      </c>
      <c r="B40" s="52">
        <f>SUM(B41:B42)</f>
        <v>0</v>
      </c>
    </row>
    <row r="41" spans="1:2" ht="22.5" customHeight="1">
      <c r="A41" s="23" t="s">
        <v>49</v>
      </c>
      <c r="B41" s="52">
        <f>B67</f>
        <v>0</v>
      </c>
    </row>
    <row r="42" spans="1:2" ht="22.5" customHeight="1">
      <c r="A42" s="23" t="s">
        <v>50</v>
      </c>
      <c r="B42" s="52">
        <f>B68</f>
        <v>0</v>
      </c>
    </row>
    <row r="43" spans="1:2" ht="22.5" customHeight="1">
      <c r="A43" s="23" t="s">
        <v>51</v>
      </c>
      <c r="B43" s="52">
        <f>B37+B39-B40</f>
        <v>0</v>
      </c>
    </row>
    <row r="44" spans="1:2" ht="22.5" customHeight="1">
      <c r="A44" s="26" t="s">
        <v>52</v>
      </c>
      <c r="B44" s="53">
        <f>B36*0.55</f>
        <v>0</v>
      </c>
    </row>
    <row r="45" spans="1:2" ht="22.5" customHeight="1">
      <c r="A45" s="11" t="s">
        <v>53</v>
      </c>
      <c r="B45" s="53">
        <f>B43+B44</f>
        <v>0</v>
      </c>
    </row>
    <row r="46" spans="1:2" ht="22.5" customHeight="1">
      <c r="A46" s="11" t="s">
        <v>54</v>
      </c>
      <c r="B46" s="52">
        <f>B45*0.1</f>
        <v>0</v>
      </c>
    </row>
    <row r="47" spans="1:2">
      <c r="A47" s="27" t="s">
        <v>13</v>
      </c>
      <c r="B47" s="54">
        <f>B45-B46</f>
        <v>0</v>
      </c>
    </row>
    <row r="48" spans="1:2">
      <c r="A48" s="29"/>
      <c r="B48" s="30"/>
    </row>
    <row r="49" spans="1:2">
      <c r="A49" s="29"/>
      <c r="B49" s="30"/>
    </row>
    <row r="50" spans="1:2">
      <c r="A50" s="2"/>
    </row>
    <row r="51" spans="1:2">
      <c r="A51" s="29" t="s">
        <v>24</v>
      </c>
    </row>
    <row r="52" spans="1:2">
      <c r="A52" s="32" t="s">
        <v>9</v>
      </c>
      <c r="B52" s="55">
        <f>B26</f>
        <v>0</v>
      </c>
    </row>
    <row r="53" spans="1:2">
      <c r="A53" s="34" t="s">
        <v>15</v>
      </c>
      <c r="B53" s="56">
        <f>B36</f>
        <v>0</v>
      </c>
    </row>
    <row r="54" spans="1:2">
      <c r="A54" s="36" t="s">
        <v>16</v>
      </c>
      <c r="B54" s="37">
        <f>B37</f>
        <v>0</v>
      </c>
    </row>
    <row r="55" spans="1:2">
      <c r="A55" s="36" t="s">
        <v>17</v>
      </c>
      <c r="B55" s="37">
        <f>B44</f>
        <v>0</v>
      </c>
    </row>
    <row r="56" spans="1:2">
      <c r="A56" s="39" t="s">
        <v>18</v>
      </c>
      <c r="B56" s="40">
        <f>SUM(B57:B59)</f>
        <v>0</v>
      </c>
    </row>
    <row r="57" spans="1:2">
      <c r="A57" s="39" t="s">
        <v>19</v>
      </c>
      <c r="B57" s="40"/>
    </row>
    <row r="58" spans="1:2">
      <c r="A58" s="39" t="s">
        <v>55</v>
      </c>
      <c r="B58" s="40">
        <v>0</v>
      </c>
    </row>
    <row r="59" spans="1:2">
      <c r="A59" s="39" t="s">
        <v>56</v>
      </c>
      <c r="B59" s="40">
        <v>0</v>
      </c>
    </row>
    <row r="60" spans="1:2">
      <c r="A60" s="41" t="s">
        <v>20</v>
      </c>
      <c r="B60" s="42" t="e">
        <f>B54/B56</f>
        <v>#DIV/0!</v>
      </c>
    </row>
    <row r="61" spans="1:2">
      <c r="A61" s="43" t="s">
        <v>22</v>
      </c>
      <c r="B61" s="44" t="e">
        <f>(B57*B60)</f>
        <v>#DIV/0!</v>
      </c>
    </row>
    <row r="62" spans="1:2">
      <c r="A62" s="43" t="s">
        <v>23</v>
      </c>
      <c r="B62" s="44" t="e">
        <f>(B58*B60)</f>
        <v>#DIV/0!</v>
      </c>
    </row>
    <row r="63" spans="1:2">
      <c r="A63" s="43" t="s">
        <v>57</v>
      </c>
      <c r="B63" s="44" t="e">
        <f>(B59*B60)</f>
        <v>#DIV/0!</v>
      </c>
    </row>
    <row r="64" spans="1:2">
      <c r="A64" s="46" t="s">
        <v>21</v>
      </c>
      <c r="B64" s="47" t="e">
        <f>B55+B61</f>
        <v>#DIV/0!</v>
      </c>
    </row>
  </sheetData>
  <mergeCells count="2">
    <mergeCell ref="A1:B1"/>
    <mergeCell ref="A2:B2"/>
  </mergeCells>
  <pageMargins left="0.59055118110236227" right="0.59055118110236227" top="0.23622047244094491" bottom="0.23622047244094491" header="0.31496062992125984" footer="0.31496062992125984"/>
  <pageSetup paperSize="9" scale="83" firstPageNumber="16" orientation="portrait" useFirstPageNumber="1" r:id="rId1"/>
  <headerFooter>
    <oddHeader>&amp;R&amp;D&amp;T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topLeftCell="A46" workbookViewId="0">
      <selection activeCell="B60" sqref="B60"/>
    </sheetView>
  </sheetViews>
  <sheetFormatPr defaultColWidth="9.5" defaultRowHeight="21"/>
  <cols>
    <col min="1" max="1" width="52.875" style="49" customWidth="1"/>
    <col min="2" max="2" width="48.5" style="31" customWidth="1"/>
    <col min="3" max="256" width="9.5" style="49"/>
    <col min="257" max="257" width="52.875" style="49" customWidth="1"/>
    <col min="258" max="258" width="48.5" style="49" customWidth="1"/>
    <col min="259" max="512" width="9.5" style="49"/>
    <col min="513" max="513" width="52.875" style="49" customWidth="1"/>
    <col min="514" max="514" width="48.5" style="49" customWidth="1"/>
    <col min="515" max="768" width="9.5" style="49"/>
    <col min="769" max="769" width="52.875" style="49" customWidth="1"/>
    <col min="770" max="770" width="48.5" style="49" customWidth="1"/>
    <col min="771" max="1024" width="9.5" style="49"/>
    <col min="1025" max="1025" width="52.875" style="49" customWidth="1"/>
    <col min="1026" max="1026" width="48.5" style="49" customWidth="1"/>
    <col min="1027" max="1280" width="9.5" style="49"/>
    <col min="1281" max="1281" width="52.875" style="49" customWidth="1"/>
    <col min="1282" max="1282" width="48.5" style="49" customWidth="1"/>
    <col min="1283" max="1536" width="9.5" style="49"/>
    <col min="1537" max="1537" width="52.875" style="49" customWidth="1"/>
    <col min="1538" max="1538" width="48.5" style="49" customWidth="1"/>
    <col min="1539" max="1792" width="9.5" style="49"/>
    <col min="1793" max="1793" width="52.875" style="49" customWidth="1"/>
    <col min="1794" max="1794" width="48.5" style="49" customWidth="1"/>
    <col min="1795" max="2048" width="9.5" style="49"/>
    <col min="2049" max="2049" width="52.875" style="49" customWidth="1"/>
    <col min="2050" max="2050" width="48.5" style="49" customWidth="1"/>
    <col min="2051" max="2304" width="9.5" style="49"/>
    <col min="2305" max="2305" width="52.875" style="49" customWidth="1"/>
    <col min="2306" max="2306" width="48.5" style="49" customWidth="1"/>
    <col min="2307" max="2560" width="9.5" style="49"/>
    <col min="2561" max="2561" width="52.875" style="49" customWidth="1"/>
    <col min="2562" max="2562" width="48.5" style="49" customWidth="1"/>
    <col min="2563" max="2816" width="9.5" style="49"/>
    <col min="2817" max="2817" width="52.875" style="49" customWidth="1"/>
    <col min="2818" max="2818" width="48.5" style="49" customWidth="1"/>
    <col min="2819" max="3072" width="9.5" style="49"/>
    <col min="3073" max="3073" width="52.875" style="49" customWidth="1"/>
    <col min="3074" max="3074" width="48.5" style="49" customWidth="1"/>
    <col min="3075" max="3328" width="9.5" style="49"/>
    <col min="3329" max="3329" width="52.875" style="49" customWidth="1"/>
    <col min="3330" max="3330" width="48.5" style="49" customWidth="1"/>
    <col min="3331" max="3584" width="9.5" style="49"/>
    <col min="3585" max="3585" width="52.875" style="49" customWidth="1"/>
    <col min="3586" max="3586" width="48.5" style="49" customWidth="1"/>
    <col min="3587" max="3840" width="9.5" style="49"/>
    <col min="3841" max="3841" width="52.875" style="49" customWidth="1"/>
    <col min="3842" max="3842" width="48.5" style="49" customWidth="1"/>
    <col min="3843" max="4096" width="9.5" style="49"/>
    <col min="4097" max="4097" width="52.875" style="49" customWidth="1"/>
    <col min="4098" max="4098" width="48.5" style="49" customWidth="1"/>
    <col min="4099" max="4352" width="9.5" style="49"/>
    <col min="4353" max="4353" width="52.875" style="49" customWidth="1"/>
    <col min="4354" max="4354" width="48.5" style="49" customWidth="1"/>
    <col min="4355" max="4608" width="9.5" style="49"/>
    <col min="4609" max="4609" width="52.875" style="49" customWidth="1"/>
    <col min="4610" max="4610" width="48.5" style="49" customWidth="1"/>
    <col min="4611" max="4864" width="9.5" style="49"/>
    <col min="4865" max="4865" width="52.875" style="49" customWidth="1"/>
    <col min="4866" max="4866" width="48.5" style="49" customWidth="1"/>
    <col min="4867" max="5120" width="9.5" style="49"/>
    <col min="5121" max="5121" width="52.875" style="49" customWidth="1"/>
    <col min="5122" max="5122" width="48.5" style="49" customWidth="1"/>
    <col min="5123" max="5376" width="9.5" style="49"/>
    <col min="5377" max="5377" width="52.875" style="49" customWidth="1"/>
    <col min="5378" max="5378" width="48.5" style="49" customWidth="1"/>
    <col min="5379" max="5632" width="9.5" style="49"/>
    <col min="5633" max="5633" width="52.875" style="49" customWidth="1"/>
    <col min="5634" max="5634" width="48.5" style="49" customWidth="1"/>
    <col min="5635" max="5888" width="9.5" style="49"/>
    <col min="5889" max="5889" width="52.875" style="49" customWidth="1"/>
    <col min="5890" max="5890" width="48.5" style="49" customWidth="1"/>
    <col min="5891" max="6144" width="9.5" style="49"/>
    <col min="6145" max="6145" width="52.875" style="49" customWidth="1"/>
    <col min="6146" max="6146" width="48.5" style="49" customWidth="1"/>
    <col min="6147" max="6400" width="9.5" style="49"/>
    <col min="6401" max="6401" width="52.875" style="49" customWidth="1"/>
    <col min="6402" max="6402" width="48.5" style="49" customWidth="1"/>
    <col min="6403" max="6656" width="9.5" style="49"/>
    <col min="6657" max="6657" width="52.875" style="49" customWidth="1"/>
    <col min="6658" max="6658" width="48.5" style="49" customWidth="1"/>
    <col min="6659" max="6912" width="9.5" style="49"/>
    <col min="6913" max="6913" width="52.875" style="49" customWidth="1"/>
    <col min="6914" max="6914" width="48.5" style="49" customWidth="1"/>
    <col min="6915" max="7168" width="9.5" style="49"/>
    <col min="7169" max="7169" width="52.875" style="49" customWidth="1"/>
    <col min="7170" max="7170" width="48.5" style="49" customWidth="1"/>
    <col min="7171" max="7424" width="9.5" style="49"/>
    <col min="7425" max="7425" width="52.875" style="49" customWidth="1"/>
    <col min="7426" max="7426" width="48.5" style="49" customWidth="1"/>
    <col min="7427" max="7680" width="9.5" style="49"/>
    <col min="7681" max="7681" width="52.875" style="49" customWidth="1"/>
    <col min="7682" max="7682" width="48.5" style="49" customWidth="1"/>
    <col min="7683" max="7936" width="9.5" style="49"/>
    <col min="7937" max="7937" width="52.875" style="49" customWidth="1"/>
    <col min="7938" max="7938" width="48.5" style="49" customWidth="1"/>
    <col min="7939" max="8192" width="9.5" style="49"/>
    <col min="8193" max="8193" width="52.875" style="49" customWidth="1"/>
    <col min="8194" max="8194" width="48.5" style="49" customWidth="1"/>
    <col min="8195" max="8448" width="9.5" style="49"/>
    <col min="8449" max="8449" width="52.875" style="49" customWidth="1"/>
    <col min="8450" max="8450" width="48.5" style="49" customWidth="1"/>
    <col min="8451" max="8704" width="9.5" style="49"/>
    <col min="8705" max="8705" width="52.875" style="49" customWidth="1"/>
    <col min="8706" max="8706" width="48.5" style="49" customWidth="1"/>
    <col min="8707" max="8960" width="9.5" style="49"/>
    <col min="8961" max="8961" width="52.875" style="49" customWidth="1"/>
    <col min="8962" max="8962" width="48.5" style="49" customWidth="1"/>
    <col min="8963" max="9216" width="9.5" style="49"/>
    <col min="9217" max="9217" width="52.875" style="49" customWidth="1"/>
    <col min="9218" max="9218" width="48.5" style="49" customWidth="1"/>
    <col min="9219" max="9472" width="9.5" style="49"/>
    <col min="9473" max="9473" width="52.875" style="49" customWidth="1"/>
    <col min="9474" max="9474" width="48.5" style="49" customWidth="1"/>
    <col min="9475" max="9728" width="9.5" style="49"/>
    <col min="9729" max="9729" width="52.875" style="49" customWidth="1"/>
    <col min="9730" max="9730" width="48.5" style="49" customWidth="1"/>
    <col min="9731" max="9984" width="9.5" style="49"/>
    <col min="9985" max="9985" width="52.875" style="49" customWidth="1"/>
    <col min="9986" max="9986" width="48.5" style="49" customWidth="1"/>
    <col min="9987" max="10240" width="9.5" style="49"/>
    <col min="10241" max="10241" width="52.875" style="49" customWidth="1"/>
    <col min="10242" max="10242" width="48.5" style="49" customWidth="1"/>
    <col min="10243" max="10496" width="9.5" style="49"/>
    <col min="10497" max="10497" width="52.875" style="49" customWidth="1"/>
    <col min="10498" max="10498" width="48.5" style="49" customWidth="1"/>
    <col min="10499" max="10752" width="9.5" style="49"/>
    <col min="10753" max="10753" width="52.875" style="49" customWidth="1"/>
    <col min="10754" max="10754" width="48.5" style="49" customWidth="1"/>
    <col min="10755" max="11008" width="9.5" style="49"/>
    <col min="11009" max="11009" width="52.875" style="49" customWidth="1"/>
    <col min="11010" max="11010" width="48.5" style="49" customWidth="1"/>
    <col min="11011" max="11264" width="9.5" style="49"/>
    <col min="11265" max="11265" width="52.875" style="49" customWidth="1"/>
    <col min="11266" max="11266" width="48.5" style="49" customWidth="1"/>
    <col min="11267" max="11520" width="9.5" style="49"/>
    <col min="11521" max="11521" width="52.875" style="49" customWidth="1"/>
    <col min="11522" max="11522" width="48.5" style="49" customWidth="1"/>
    <col min="11523" max="11776" width="9.5" style="49"/>
    <col min="11777" max="11777" width="52.875" style="49" customWidth="1"/>
    <col min="11778" max="11778" width="48.5" style="49" customWidth="1"/>
    <col min="11779" max="12032" width="9.5" style="49"/>
    <col min="12033" max="12033" width="52.875" style="49" customWidth="1"/>
    <col min="12034" max="12034" width="48.5" style="49" customWidth="1"/>
    <col min="12035" max="12288" width="9.5" style="49"/>
    <col min="12289" max="12289" width="52.875" style="49" customWidth="1"/>
    <col min="12290" max="12290" width="48.5" style="49" customWidth="1"/>
    <col min="12291" max="12544" width="9.5" style="49"/>
    <col min="12545" max="12545" width="52.875" style="49" customWidth="1"/>
    <col min="12546" max="12546" width="48.5" style="49" customWidth="1"/>
    <col min="12547" max="12800" width="9.5" style="49"/>
    <col min="12801" max="12801" width="52.875" style="49" customWidth="1"/>
    <col min="12802" max="12802" width="48.5" style="49" customWidth="1"/>
    <col min="12803" max="13056" width="9.5" style="49"/>
    <col min="13057" max="13057" width="52.875" style="49" customWidth="1"/>
    <col min="13058" max="13058" width="48.5" style="49" customWidth="1"/>
    <col min="13059" max="13312" width="9.5" style="49"/>
    <col min="13313" max="13313" width="52.875" style="49" customWidth="1"/>
    <col min="13314" max="13314" width="48.5" style="49" customWidth="1"/>
    <col min="13315" max="13568" width="9.5" style="49"/>
    <col min="13569" max="13569" width="52.875" style="49" customWidth="1"/>
    <col min="13570" max="13570" width="48.5" style="49" customWidth="1"/>
    <col min="13571" max="13824" width="9.5" style="49"/>
    <col min="13825" max="13825" width="52.875" style="49" customWidth="1"/>
    <col min="13826" max="13826" width="48.5" style="49" customWidth="1"/>
    <col min="13827" max="14080" width="9.5" style="49"/>
    <col min="14081" max="14081" width="52.875" style="49" customWidth="1"/>
    <col min="14082" max="14082" width="48.5" style="49" customWidth="1"/>
    <col min="14083" max="14336" width="9.5" style="49"/>
    <col min="14337" max="14337" width="52.875" style="49" customWidth="1"/>
    <col min="14338" max="14338" width="48.5" style="49" customWidth="1"/>
    <col min="14339" max="14592" width="9.5" style="49"/>
    <col min="14593" max="14593" width="52.875" style="49" customWidth="1"/>
    <col min="14594" max="14594" width="48.5" style="49" customWidth="1"/>
    <col min="14595" max="14848" width="9.5" style="49"/>
    <col min="14849" max="14849" width="52.875" style="49" customWidth="1"/>
    <col min="14850" max="14850" width="48.5" style="49" customWidth="1"/>
    <col min="14851" max="15104" width="9.5" style="49"/>
    <col min="15105" max="15105" width="52.875" style="49" customWidth="1"/>
    <col min="15106" max="15106" width="48.5" style="49" customWidth="1"/>
    <col min="15107" max="15360" width="9.5" style="49"/>
    <col min="15361" max="15361" width="52.875" style="49" customWidth="1"/>
    <col min="15362" max="15362" width="48.5" style="49" customWidth="1"/>
    <col min="15363" max="15616" width="9.5" style="49"/>
    <col min="15617" max="15617" width="52.875" style="49" customWidth="1"/>
    <col min="15618" max="15618" width="48.5" style="49" customWidth="1"/>
    <col min="15619" max="15872" width="9.5" style="49"/>
    <col min="15873" max="15873" width="52.875" style="49" customWidth="1"/>
    <col min="15874" max="15874" width="48.5" style="49" customWidth="1"/>
    <col min="15875" max="16128" width="9.5" style="49"/>
    <col min="16129" max="16129" width="52.875" style="49" customWidth="1"/>
    <col min="16130" max="16130" width="48.5" style="49" customWidth="1"/>
    <col min="16131" max="16384" width="9.5" style="49"/>
  </cols>
  <sheetData>
    <row r="1" spans="1:2" ht="23.25">
      <c r="A1" s="62" t="s">
        <v>26</v>
      </c>
      <c r="B1" s="62"/>
    </row>
    <row r="2" spans="1:2" ht="23.25">
      <c r="A2" s="62" t="s">
        <v>27</v>
      </c>
      <c r="B2" s="62"/>
    </row>
    <row r="3" spans="1:2">
      <c r="A3" s="50"/>
      <c r="B3" s="51" t="s">
        <v>14</v>
      </c>
    </row>
    <row r="4" spans="1:2">
      <c r="A4" s="5" t="s">
        <v>9</v>
      </c>
      <c r="B4" s="6">
        <f>B11+B18</f>
        <v>0</v>
      </c>
    </row>
    <row r="5" spans="1:2" ht="22.5" customHeight="1">
      <c r="A5" s="57" t="s">
        <v>29</v>
      </c>
      <c r="B5" s="58">
        <f>ปกติ!B5+สมทบ!B5</f>
        <v>0</v>
      </c>
    </row>
    <row r="6" spans="1:2" ht="22.5" customHeight="1">
      <c r="A6" s="7" t="s">
        <v>8</v>
      </c>
      <c r="B6" s="59">
        <f>ปกติ!B6+สมทบ!B6</f>
        <v>0</v>
      </c>
    </row>
    <row r="7" spans="1:2" ht="22.5" customHeight="1">
      <c r="A7" s="7" t="s">
        <v>7</v>
      </c>
      <c r="B7" s="59">
        <f>ปกติ!B7+สมทบ!B7</f>
        <v>0</v>
      </c>
    </row>
    <row r="8" spans="1:2" ht="22.5" customHeight="1">
      <c r="A8" s="7" t="s">
        <v>6</v>
      </c>
      <c r="B8" s="59">
        <f>ปกติ!B8+สมทบ!B8</f>
        <v>0</v>
      </c>
    </row>
    <row r="9" spans="1:2" ht="22.5" customHeight="1">
      <c r="A9" s="7" t="s">
        <v>5</v>
      </c>
      <c r="B9" s="59">
        <f>ปกติ!B9+สมทบ!B9</f>
        <v>0</v>
      </c>
    </row>
    <row r="10" spans="1:2" ht="22.5" customHeight="1">
      <c r="A10" s="7" t="s">
        <v>30</v>
      </c>
      <c r="B10" s="59">
        <f>ปกติ!B10+สมทบ!B10</f>
        <v>0</v>
      </c>
    </row>
    <row r="11" spans="1:2" ht="22.5" customHeight="1">
      <c r="A11" s="10" t="s">
        <v>4</v>
      </c>
      <c r="B11" s="9">
        <f>SUM(B12:B17)</f>
        <v>0</v>
      </c>
    </row>
    <row r="12" spans="1:2" ht="22.5" customHeight="1">
      <c r="A12" s="11" t="s">
        <v>31</v>
      </c>
      <c r="B12" s="9">
        <f>ปกติ!B12+สมทบ!B12</f>
        <v>0</v>
      </c>
    </row>
    <row r="13" spans="1:2" ht="22.5" customHeight="1">
      <c r="A13" s="11" t="s">
        <v>32</v>
      </c>
      <c r="B13" s="9">
        <f>ปกติ!B13+สมทบ!B13</f>
        <v>0</v>
      </c>
    </row>
    <row r="14" spans="1:2" ht="22.5" customHeight="1">
      <c r="A14" s="11" t="s">
        <v>33</v>
      </c>
      <c r="B14" s="9">
        <f>ปกติ!B14+สมทบ!B14</f>
        <v>0</v>
      </c>
    </row>
    <row r="15" spans="1:2" ht="22.5" customHeight="1">
      <c r="A15" s="11" t="s">
        <v>34</v>
      </c>
      <c r="B15" s="9">
        <f>ปกติ!B15+สมทบ!B15</f>
        <v>0</v>
      </c>
    </row>
    <row r="16" spans="1:2" ht="22.5" customHeight="1">
      <c r="A16" s="11" t="s">
        <v>35</v>
      </c>
      <c r="B16" s="9">
        <f>ปกติ!B16+สมทบ!B16</f>
        <v>0</v>
      </c>
    </row>
    <row r="17" spans="1:2" ht="22.5" customHeight="1">
      <c r="A17" s="11" t="s">
        <v>36</v>
      </c>
      <c r="B17" s="9">
        <f>ปกติ!B17+สมทบ!B17</f>
        <v>0</v>
      </c>
    </row>
    <row r="18" spans="1:2" ht="22.5" customHeight="1">
      <c r="A18" s="7" t="s">
        <v>3</v>
      </c>
      <c r="B18" s="9">
        <f>SUM(B19:B24)</f>
        <v>0</v>
      </c>
    </row>
    <row r="19" spans="1:2" ht="22.5" customHeight="1">
      <c r="A19" s="11" t="s">
        <v>31</v>
      </c>
      <c r="B19" s="9">
        <f>ปกติ!B19+สมทบ!B19</f>
        <v>0</v>
      </c>
    </row>
    <row r="20" spans="1:2" ht="22.5" customHeight="1">
      <c r="A20" s="11" t="s">
        <v>32</v>
      </c>
      <c r="B20" s="9">
        <f>ปกติ!B20+สมทบ!B20</f>
        <v>0</v>
      </c>
    </row>
    <row r="21" spans="1:2" ht="22.5" customHeight="1">
      <c r="A21" s="11" t="s">
        <v>37</v>
      </c>
      <c r="B21" s="9">
        <f>ปกติ!B21+สมทบ!B21</f>
        <v>0</v>
      </c>
    </row>
    <row r="22" spans="1:2" ht="22.5" customHeight="1">
      <c r="A22" s="11" t="s">
        <v>38</v>
      </c>
      <c r="B22" s="9">
        <f>ปกติ!B22+สมทบ!B22</f>
        <v>0</v>
      </c>
    </row>
    <row r="23" spans="1:2" ht="22.5" customHeight="1">
      <c r="A23" s="11" t="s">
        <v>39</v>
      </c>
      <c r="B23" s="9">
        <f>ปกติ!B23+สมทบ!B23</f>
        <v>0</v>
      </c>
    </row>
    <row r="24" spans="1:2" ht="22.5" customHeight="1">
      <c r="A24" s="12" t="s">
        <v>40</v>
      </c>
      <c r="B24" s="9">
        <f>ปกติ!B24+สมทบ!B24</f>
        <v>0</v>
      </c>
    </row>
    <row r="25" spans="1:2" ht="22.5" customHeight="1">
      <c r="A25" s="14" t="s">
        <v>2</v>
      </c>
      <c r="B25" s="15" t="e">
        <f>B27+B31+B34+B47+B46+B35</f>
        <v>#DIV/0!</v>
      </c>
    </row>
    <row r="26" spans="1:2" ht="22.5" customHeight="1">
      <c r="A26" s="11" t="s">
        <v>1</v>
      </c>
      <c r="B26" s="16">
        <f>ปกติ!B26+สมทบ!B26</f>
        <v>0</v>
      </c>
    </row>
    <row r="27" spans="1:2" ht="22.5" customHeight="1">
      <c r="A27" s="18" t="s">
        <v>10</v>
      </c>
      <c r="B27" s="19">
        <f>SUM(B28:B30)</f>
        <v>0</v>
      </c>
    </row>
    <row r="28" spans="1:2" ht="22.5" customHeight="1">
      <c r="A28" s="11" t="s">
        <v>41</v>
      </c>
      <c r="B28" s="9">
        <f>ปกติ!B28+สมทบ!B28</f>
        <v>0</v>
      </c>
    </row>
    <row r="29" spans="1:2" ht="22.5" customHeight="1">
      <c r="A29" s="11" t="s">
        <v>0</v>
      </c>
      <c r="B29" s="9">
        <f>ปกติ!B29+สมทบ!B29</f>
        <v>0</v>
      </c>
    </row>
    <row r="30" spans="1:2" ht="22.5" customHeight="1">
      <c r="A30" s="11" t="s">
        <v>12</v>
      </c>
      <c r="B30" s="9">
        <f>ปกติ!B30+สมทบ!B30</f>
        <v>0</v>
      </c>
    </row>
    <row r="31" spans="1:2" ht="22.5" customHeight="1">
      <c r="A31" s="20" t="s">
        <v>11</v>
      </c>
      <c r="B31" s="21">
        <f>SUM(B32:B33)</f>
        <v>0</v>
      </c>
    </row>
    <row r="32" spans="1:2" ht="22.5" customHeight="1">
      <c r="A32" s="11" t="s">
        <v>25</v>
      </c>
      <c r="B32" s="9">
        <f>ปกติ!B32+สมทบ!B32</f>
        <v>0</v>
      </c>
    </row>
    <row r="33" spans="1:2" ht="22.5" customHeight="1">
      <c r="A33" s="11" t="s">
        <v>12</v>
      </c>
      <c r="B33" s="9">
        <f>ปกติ!B33+สมทบ!B33</f>
        <v>0</v>
      </c>
    </row>
    <row r="34" spans="1:2" ht="22.5" customHeight="1">
      <c r="A34" s="22" t="s">
        <v>42</v>
      </c>
      <c r="B34" s="9">
        <f>ปกติ!B34+สมทบ!B34</f>
        <v>0</v>
      </c>
    </row>
    <row r="35" spans="1:2" ht="22.5" customHeight="1">
      <c r="A35" s="22" t="s">
        <v>43</v>
      </c>
      <c r="B35" s="9">
        <f>ปกติ!B35+สมทบ!B35</f>
        <v>0</v>
      </c>
    </row>
    <row r="36" spans="1:2" ht="22.5" customHeight="1">
      <c r="A36" s="7" t="s">
        <v>44</v>
      </c>
      <c r="B36" s="9">
        <f>ปกติ!B36+สมทบ!B36</f>
        <v>0</v>
      </c>
    </row>
    <row r="37" spans="1:2" ht="22.5" customHeight="1">
      <c r="A37" s="23" t="s">
        <v>45</v>
      </c>
      <c r="B37" s="9">
        <f>ปกติ!B37+สมทบ!B37</f>
        <v>0</v>
      </c>
    </row>
    <row r="38" spans="1:2" ht="22.5" customHeight="1">
      <c r="A38" s="24" t="s">
        <v>46</v>
      </c>
      <c r="B38" s="9" t="e">
        <f>ปกติ!B38+สมทบ!B38</f>
        <v>#DIV/0!</v>
      </c>
    </row>
    <row r="39" spans="1:2" ht="22.5" customHeight="1">
      <c r="A39" s="24" t="s">
        <v>47</v>
      </c>
      <c r="B39" s="9">
        <f>ปกติ!B39+สมทบ!B39</f>
        <v>0</v>
      </c>
    </row>
    <row r="40" spans="1:2" ht="22.5" customHeight="1">
      <c r="A40" s="23" t="s">
        <v>48</v>
      </c>
      <c r="B40" s="9" t="e">
        <f>ปกติ!B40+สมทบ!B40</f>
        <v>#DIV/0!</v>
      </c>
    </row>
    <row r="41" spans="1:2" ht="22.5" customHeight="1">
      <c r="A41" s="23" t="s">
        <v>49</v>
      </c>
      <c r="B41" s="9" t="e">
        <f>ปกติ!B41+สมทบ!B41</f>
        <v>#DIV/0!</v>
      </c>
    </row>
    <row r="42" spans="1:2" ht="22.5" customHeight="1">
      <c r="A42" s="23" t="s">
        <v>50</v>
      </c>
      <c r="B42" s="9" t="e">
        <f>ปกติ!B42+สมทบ!B42</f>
        <v>#DIV/0!</v>
      </c>
    </row>
    <row r="43" spans="1:2" ht="22.5" customHeight="1">
      <c r="A43" s="23" t="s">
        <v>51</v>
      </c>
      <c r="B43" s="9" t="e">
        <f>ปกติ!B43+สมทบ!B43</f>
        <v>#DIV/0!</v>
      </c>
    </row>
    <row r="44" spans="1:2" ht="22.5" customHeight="1">
      <c r="A44" s="26" t="s">
        <v>52</v>
      </c>
      <c r="B44" s="9">
        <f>ปกติ!B44+สมทบ!B44</f>
        <v>0</v>
      </c>
    </row>
    <row r="45" spans="1:2" ht="22.5" customHeight="1">
      <c r="A45" s="11" t="s">
        <v>53</v>
      </c>
      <c r="B45" s="9" t="e">
        <f>ปกติ!B45+สมทบ!B45</f>
        <v>#DIV/0!</v>
      </c>
    </row>
    <row r="46" spans="1:2" ht="22.5" customHeight="1">
      <c r="A46" s="11" t="s">
        <v>54</v>
      </c>
      <c r="B46" s="9" t="e">
        <f>ปกติ!B46+สมทบ!B46</f>
        <v>#DIV/0!</v>
      </c>
    </row>
    <row r="47" spans="1:2">
      <c r="A47" s="27" t="s">
        <v>13</v>
      </c>
      <c r="B47" s="60" t="e">
        <f>ปกติ!B47+สมทบ!B47</f>
        <v>#DIV/0!</v>
      </c>
    </row>
    <row r="48" spans="1:2">
      <c r="A48" s="29"/>
      <c r="B48" s="30"/>
    </row>
    <row r="49" spans="1:2">
      <c r="A49" s="29"/>
      <c r="B49" s="30"/>
    </row>
    <row r="50" spans="1:2">
      <c r="A50" s="2"/>
    </row>
    <row r="51" spans="1:2">
      <c r="A51" s="29" t="s">
        <v>24</v>
      </c>
    </row>
    <row r="52" spans="1:2">
      <c r="A52" s="32" t="s">
        <v>9</v>
      </c>
      <c r="B52" s="33">
        <f>ปกติ!B52+สมทบ!B52</f>
        <v>0</v>
      </c>
    </row>
    <row r="53" spans="1:2">
      <c r="A53" s="34" t="s">
        <v>15</v>
      </c>
      <c r="B53" s="33">
        <f>ปกติ!B53+สมทบ!B53</f>
        <v>0</v>
      </c>
    </row>
    <row r="54" spans="1:2">
      <c r="A54" s="36" t="s">
        <v>16</v>
      </c>
      <c r="B54" s="33">
        <f>ปกติ!B54+สมทบ!B54</f>
        <v>0</v>
      </c>
    </row>
    <row r="55" spans="1:2">
      <c r="A55" s="36" t="s">
        <v>17</v>
      </c>
      <c r="B55" s="33">
        <f>ปกติ!B55+สมทบ!B55</f>
        <v>0</v>
      </c>
    </row>
    <row r="56" spans="1:2">
      <c r="A56" s="39" t="s">
        <v>18</v>
      </c>
      <c r="B56" s="33">
        <f>ปกติ!B56+สมทบ!B56</f>
        <v>0</v>
      </c>
    </row>
    <row r="57" spans="1:2">
      <c r="A57" s="39" t="s">
        <v>19</v>
      </c>
      <c r="B57" s="33">
        <f>ปกติ!B57+สมทบ!B57</f>
        <v>0</v>
      </c>
    </row>
    <row r="58" spans="1:2">
      <c r="A58" s="39" t="s">
        <v>55</v>
      </c>
      <c r="B58" s="61">
        <f>ปกติ!B58+สมทบ!B58</f>
        <v>0</v>
      </c>
    </row>
    <row r="59" spans="1:2">
      <c r="A59" s="39" t="s">
        <v>56</v>
      </c>
      <c r="B59" s="33">
        <f>ปกติ!B59+สมทบ!B59</f>
        <v>0</v>
      </c>
    </row>
    <row r="60" spans="1:2">
      <c r="A60" s="41" t="s">
        <v>20</v>
      </c>
      <c r="B60" s="33" t="e">
        <f>ปกติ!B60+สมทบ!B60</f>
        <v>#DIV/0!</v>
      </c>
    </row>
    <row r="61" spans="1:2">
      <c r="A61" s="43" t="s">
        <v>22</v>
      </c>
      <c r="B61" s="33" t="e">
        <f>ปกติ!B61+สมทบ!B61</f>
        <v>#DIV/0!</v>
      </c>
    </row>
    <row r="62" spans="1:2">
      <c r="A62" s="43" t="s">
        <v>23</v>
      </c>
      <c r="B62" s="33" t="e">
        <f>ปกติ!B62+สมทบ!B62</f>
        <v>#DIV/0!</v>
      </c>
    </row>
    <row r="63" spans="1:2">
      <c r="A63" s="43" t="s">
        <v>57</v>
      </c>
      <c r="B63" s="33" t="e">
        <f>ปกติ!B63+สมทบ!B63</f>
        <v>#DIV/0!</v>
      </c>
    </row>
    <row r="64" spans="1:2">
      <c r="A64" s="46" t="s">
        <v>21</v>
      </c>
      <c r="B64" s="47" t="e">
        <f>B55+B61</f>
        <v>#DIV/0!</v>
      </c>
    </row>
  </sheetData>
  <mergeCells count="2">
    <mergeCell ref="A1:B1"/>
    <mergeCell ref="A2:B2"/>
  </mergeCells>
  <pageMargins left="0.59055118110236227" right="0.59055118110236227" top="0.23622047244094491" bottom="0.23622047244094491" header="0.31496062992125984" footer="0.31496062992125984"/>
  <pageSetup paperSize="9" scale="83" firstPageNumber="16" orientation="portrait" useFirstPageNumber="1" r:id="rId1"/>
  <headerFooter>
    <oddHeader>&amp;R&amp;D&amp;T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ปกติ</vt:lpstr>
      <vt:lpstr>สมทบ</vt:lpstr>
      <vt:lpstr>รวม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2024-08-28T06:46:57Z</dcterms:modified>
</cp:coreProperties>
</file>